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0" hidden="1">'表3-1 新增地方政府一般债券情况表'!$A$5:$N$36</definedName>
    <definedName name="_xlnm._FilterDatabase" localSheetId="1" hidden="1">'表3-1 新增地方政府专项债券情况表'!$A$5:$O$58</definedName>
  </definedNames>
  <calcPr calcId="144525"/>
</workbook>
</file>

<file path=xl/sharedStrings.xml><?xml version="1.0" encoding="utf-8"?>
<sst xmlns="http://schemas.openxmlformats.org/spreadsheetml/2006/main" count="512" uniqueCount="244">
  <si>
    <t>表3-1</t>
  </si>
  <si>
    <t>2018年--2021年末510800 广元市本级发行的新增地方政府一般债券情况表</t>
  </si>
  <si>
    <t>单位：亿元</t>
  </si>
  <si>
    <t xml:space="preserve">                债券基本信息</t>
  </si>
  <si>
    <t>项目名称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</si>
  <si>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</si>
  <si>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</si>
  <si>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</si>
  <si>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</si>
  <si>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</si>
  <si>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</si>
  <si>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</si>
  <si>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</si>
  <si>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</t>
  </si>
  <si>
    <t>债券期限</t>
  </si>
  <si>
    <t>其中：债券资金安排</t>
  </si>
  <si>
    <t>2018年四川省政府一般债券（十期）</t>
  </si>
  <si>
    <t>147578</t>
  </si>
  <si>
    <t>一般债券</t>
  </si>
  <si>
    <t>7年</t>
  </si>
  <si>
    <t>广元动车运用所一期</t>
  </si>
  <si>
    <t>广元市大一污水处理厂B标升A标提标升级改造项目</t>
  </si>
  <si>
    <t>市污水处理设施运行监管信息化平台</t>
  </si>
  <si>
    <t>上石盘库区管网提升整治</t>
  </si>
  <si>
    <t>嘉陵江流域上游（广元回龙河段）水环境综合治理一期工程</t>
  </si>
  <si>
    <t>三江新区污水管网</t>
  </si>
  <si>
    <t>2018年四川省政府一般债券（九期）</t>
  </si>
  <si>
    <t>147665</t>
  </si>
  <si>
    <t>广元市妇幼保健院业务综合楼建设项目</t>
  </si>
  <si>
    <t>嘉陵江流域上游（广元段）水环境综合治理一期工程</t>
  </si>
  <si>
    <t>2019年四川省政府一般债券（十期）</t>
  </si>
  <si>
    <t>104628</t>
  </si>
  <si>
    <t>2019-06-03</t>
  </si>
  <si>
    <t>3.58</t>
  </si>
  <si>
    <t>2019年四川省政府一般债券（二期）</t>
  </si>
  <si>
    <t>2019-01-29</t>
  </si>
  <si>
    <t>3.38</t>
  </si>
  <si>
    <t>10年</t>
  </si>
  <si>
    <t>市城区污水配套管网</t>
  </si>
  <si>
    <t>陵宝二线至机场快速通道道路工程</t>
  </si>
  <si>
    <t>机场快速（冒包梁段）道路工程</t>
  </si>
  <si>
    <t>一号干道至捷胜路连接道工程项目</t>
  </si>
  <si>
    <t>空港污水处理厂工程</t>
  </si>
  <si>
    <t>嘉陵江上游（广元段）水环境综合治理一期(回龙河）项目</t>
  </si>
  <si>
    <t>2020年四川省政府一般债券（四期）</t>
  </si>
  <si>
    <t>160832</t>
  </si>
  <si>
    <t>2020-08-10</t>
  </si>
  <si>
    <t>3.26</t>
  </si>
  <si>
    <t>广元市城北特勤消防站及战勤保障消防站</t>
  </si>
  <si>
    <t>广北二专线瓷窑铺段改造工程</t>
  </si>
  <si>
    <t>省区域应急救援广元基地</t>
  </si>
  <si>
    <t>绵阳至苍溪高速公路</t>
  </si>
  <si>
    <t>广元港红岩作业区（一区）昭化至朝阳段工程</t>
  </si>
  <si>
    <t>2020年四川省政府一般债券（五期）</t>
  </si>
  <si>
    <t>160833</t>
  </si>
  <si>
    <t>3.82</t>
  </si>
  <si>
    <t>20年</t>
  </si>
  <si>
    <t>摆宴坝嘉陵江大桥工程</t>
  </si>
  <si>
    <t>苍溪至巴中高速公路</t>
  </si>
  <si>
    <t>2021年四川省政府一般债券(一期)</t>
  </si>
  <si>
    <t>2105131</t>
  </si>
  <si>
    <t>2021-05-10</t>
  </si>
  <si>
    <t>2021年四川省政府一般债券(二期)</t>
  </si>
  <si>
    <t>2105132</t>
  </si>
  <si>
    <t>3.41</t>
  </si>
  <si>
    <t>川北食品药品检验检测中心</t>
  </si>
  <si>
    <t>2018年--2021年末510800 广元市本级发行的新增地方政府专项债券情况表</t>
  </si>
  <si>
    <t>债券项目名称</t>
  </si>
  <si>
    <t>债券项目资产类型</t>
  </si>
  <si>
    <t>已取得项目收益</t>
  </si>
  <si>
    <t>2018年四川省收费公路专项债券（一期）-2018年四川省政府专项债券（十三期）</t>
  </si>
  <si>
    <t>1805272</t>
  </si>
  <si>
    <t>收费公路专项债券</t>
  </si>
  <si>
    <t>2018-09-17</t>
  </si>
  <si>
    <t>广元市国道212线宝轮至卫子段公路改建工程</t>
  </si>
  <si>
    <t>收费公路</t>
  </si>
  <si>
    <t>2018年四川省棚户区改造专项债券（一期）-2018年四川省政府专项债券（十一期）</t>
  </si>
  <si>
    <t>1805270</t>
  </si>
  <si>
    <t>棚改专项债券</t>
  </si>
  <si>
    <t>5年</t>
  </si>
  <si>
    <t>文化路南侧片区棚户区（城中村）改造项目</t>
  </si>
  <si>
    <t>棚户区改造</t>
  </si>
  <si>
    <t>2018年四川省土地储备专项债券（三 期）-2018年四川省政府专项债券（十期）</t>
  </si>
  <si>
    <t>1805269</t>
  </si>
  <si>
    <t>土地储备专项债券</t>
  </si>
  <si>
    <t>广元市市本级土地储备项目</t>
  </si>
  <si>
    <t>土地储备</t>
  </si>
  <si>
    <t>2019年四川省土地储备专项债券（二期）-2019年四川省政府专项债券（二期）</t>
  </si>
  <si>
    <t>157577</t>
  </si>
  <si>
    <t>3.19</t>
  </si>
  <si>
    <t>2019年四川省收费公路专项债券（二期）-2019年四川省政府专项债券（二十三期）</t>
  </si>
  <si>
    <t>104531</t>
  </si>
  <si>
    <t>2019-02-25</t>
  </si>
  <si>
    <t>2019年四川省文化旅游专项债券（四期）-2019年四川省政府专项债券（四十四期）</t>
  </si>
  <si>
    <t>1905144</t>
  </si>
  <si>
    <t>普通专项债券</t>
  </si>
  <si>
    <t>2019-03-25</t>
  </si>
  <si>
    <t>广元市黑石坡森林公园改造提升工程——百草园建设项目</t>
  </si>
  <si>
    <t>文化旅游</t>
  </si>
  <si>
    <t>2019年四川省棚户区改造专项债券（八期）-2019年四川省政府专项债券（六十二期）</t>
  </si>
  <si>
    <t>157694</t>
  </si>
  <si>
    <t>2019-05-06</t>
  </si>
  <si>
    <t>3.72</t>
  </si>
  <si>
    <t>广元经济技术开发区梁家营王家营片区城中村棚户区改造项目</t>
  </si>
  <si>
    <t>2019年四川省棚户区改造专项债券（九期）-2019年四川省政府专项债券（六十三期）</t>
  </si>
  <si>
    <t>157695</t>
  </si>
  <si>
    <t>3.9</t>
  </si>
  <si>
    <t>广元市白龙坪雾片区棚户区（城中村）改造项目（一期）</t>
  </si>
  <si>
    <t>2019年四川省棚户区改造专项债券（十期）-2019年四川省政府专项债券（七十八期）</t>
  </si>
  <si>
    <t>104629</t>
  </si>
  <si>
    <t>2019年四川省棚户区改造专项债券（十二期）-2019年四川省政府专项债券（九十五期）</t>
  </si>
  <si>
    <t>157916</t>
  </si>
  <si>
    <t>2019-07-26</t>
  </si>
  <si>
    <t>广元市白龙坪雾片区棚户区（城中村）改造项目（二期）</t>
  </si>
  <si>
    <t>2020年四川省收费公路专项债券（一期）-2020年四川省政府专项债券（一期）</t>
  </si>
  <si>
    <t>160542</t>
  </si>
  <si>
    <t>2020-01-02</t>
  </si>
  <si>
    <t>2020年四川省城乡基础设施建设专项债券（二期）-2020年四川省政府专项债券（四期）</t>
  </si>
  <si>
    <t>160545</t>
  </si>
  <si>
    <t>广元港张家坝作业区（一区）一期工程</t>
  </si>
  <si>
    <t>港口</t>
  </si>
  <si>
    <t>2020年四川省城乡基础设施建设专项债券（三期）-2020年四川省政府专项债券（五期）</t>
  </si>
  <si>
    <t>160546</t>
  </si>
  <si>
    <t>3.67</t>
  </si>
  <si>
    <t>15年</t>
  </si>
  <si>
    <t>广元市中心城区智慧停车场（兴安路）项目</t>
  </si>
  <si>
    <t>停车场</t>
  </si>
  <si>
    <t>广元市中心城区智慧停车场（万缘）项目</t>
  </si>
  <si>
    <t>2020年四川省文化旅游专项债券（二期）-2020年四川省政府专项债券（八期）</t>
  </si>
  <si>
    <t>160549</t>
  </si>
  <si>
    <t>武则天文化旅游区（一期）</t>
  </si>
  <si>
    <t>2020年四川省城乡基础设施建设专项债券五期-2020年四川省政府专项债券（二十五期）</t>
  </si>
  <si>
    <t>160617</t>
  </si>
  <si>
    <t>2020-01-10</t>
  </si>
  <si>
    <t>广元市三江新区基础设施建设项目</t>
  </si>
  <si>
    <t>城镇基础设施</t>
  </si>
  <si>
    <t>广元共和工业园公共服务配套设施建设项目</t>
  </si>
  <si>
    <t>2020年四川省城乡基础设施建设专项债券八期-2020年四川省政府专项债券（二十八期）</t>
  </si>
  <si>
    <t>160620</t>
  </si>
  <si>
    <t>3.96</t>
  </si>
  <si>
    <t>30年</t>
  </si>
  <si>
    <t>广元高铁快运物流基地配套基础设施建设项目</t>
  </si>
  <si>
    <t>2020年四川省城乡基础设施建设专项债券11期-2020年四川省政府专项债券（五十期）</t>
  </si>
  <si>
    <t>2005181</t>
  </si>
  <si>
    <t>2020-02-27</t>
  </si>
  <si>
    <t>3.08</t>
  </si>
  <si>
    <t>2020年四川省城乡基础设施建设专项债券（十八期）-2020年四川省政府专项债券（六十五期）</t>
  </si>
  <si>
    <t>160731</t>
  </si>
  <si>
    <t>其他自平衡专项债券</t>
  </si>
  <si>
    <t>2020-05-18</t>
  </si>
  <si>
    <t>2.93</t>
  </si>
  <si>
    <t>2020年四川省城乡基础设施建设专项债券（二十一期）-2020年四川省政府专项债券（六十八期）</t>
  </si>
  <si>
    <t>160734</t>
  </si>
  <si>
    <t>2020年四川省社会事业专项债券（五期）-2020年四川省政府专项债券（七十三期）</t>
  </si>
  <si>
    <t>160739</t>
  </si>
  <si>
    <t>广元市中心医院医疗诊治能力提升项目</t>
  </si>
  <si>
    <t>医疗卫生</t>
  </si>
  <si>
    <t>2020年四川省社会事业专项债券（六期）-2020年四川省政府专项债券（七十四期）</t>
  </si>
  <si>
    <t>160740</t>
  </si>
  <si>
    <t>3.43</t>
  </si>
  <si>
    <t>广元市中医医院门诊住院综合楼建设项目</t>
  </si>
  <si>
    <t>2020年四川省社会事业专项债券（八期）-2020年四川省政府专项债券（七十六期）</t>
  </si>
  <si>
    <t>160742</t>
  </si>
  <si>
    <t>污水处理</t>
  </si>
  <si>
    <t>2020年四川省城乡基础设施建设专项债券（二十四期）-2020年四川省政府专项债券（八十三期）</t>
  </si>
  <si>
    <t>2005879</t>
  </si>
  <si>
    <t>2020-08-26</t>
  </si>
  <si>
    <t>3.84</t>
  </si>
  <si>
    <t>广元经开区供水设施提升改造项目</t>
  </si>
  <si>
    <t>供水</t>
  </si>
  <si>
    <t>2020年四川省棚户区改造专项债券（三期）-2020年四川省政府专项债券（八十八期）</t>
  </si>
  <si>
    <t>2005884</t>
  </si>
  <si>
    <t>3.25</t>
  </si>
  <si>
    <t>2020年四川省社会事业专项债券（十五期）-2020年四川省政府专项债券（九十九期）</t>
  </si>
  <si>
    <t>104928</t>
  </si>
  <si>
    <t>2020-09-17</t>
  </si>
  <si>
    <t>4.07</t>
  </si>
  <si>
    <t>2020年四川省城乡基础设施建设专项债券（二十九期）-2020年四川省政府专项债券（一百零二期）</t>
  </si>
  <si>
    <t>104931</t>
  </si>
  <si>
    <t>3.37</t>
  </si>
  <si>
    <t>2020年四川省城乡基础设施建设专项债券（三十二期）-2020年四川省政府专项债券（一百零五期）</t>
  </si>
  <si>
    <t>104934</t>
  </si>
  <si>
    <t>2021年四川省城乡基础设施建设专项债券（三期）-2021年四川省政府专项债券（五期）</t>
  </si>
  <si>
    <t>173714</t>
  </si>
  <si>
    <t>2021-06-10</t>
  </si>
  <si>
    <t>3.34</t>
  </si>
  <si>
    <t>2021年四川省城乡基础设施建设专项债券（四期）-2021年四川省政府专项债券（六期）</t>
  </si>
  <si>
    <t>173715</t>
  </si>
  <si>
    <t>3.71</t>
  </si>
  <si>
    <t>2021年四川省棚户区改造专项债券（一期）-2021年四川省政府专项债券（十期）</t>
  </si>
  <si>
    <t>173719</t>
  </si>
  <si>
    <t>3.23</t>
  </si>
  <si>
    <t>2021年四川省棚户区改造专项债券（三期）-2021年四川省政府专项债券（十二期）</t>
  </si>
  <si>
    <t>173721</t>
  </si>
  <si>
    <t>2021年四川省收费公路专项债券（一期）-2021年四川省政府专项债券（十八期）</t>
  </si>
  <si>
    <t>173727</t>
  </si>
  <si>
    <t>2021年四川省社会事业专项债券（二期）-2021年四川省政府专项债券（二十二期）</t>
  </si>
  <si>
    <t>173731</t>
  </si>
  <si>
    <t>2021年四川省城乡基础设施建设专项债券（八期）-2021年四川省政府专项债券（二十六期）</t>
  </si>
  <si>
    <t>173869</t>
  </si>
  <si>
    <t>2021-10-28</t>
  </si>
  <si>
    <t>2021年四川省城乡基础设施建设专项债券（九期）-2021年四川省政府专项债券（二十七期）</t>
  </si>
  <si>
    <t>173870</t>
  </si>
  <si>
    <t>3.59</t>
  </si>
  <si>
    <t>广元铝精深加工园区（石盘园区）基础设施建设项目</t>
  </si>
  <si>
    <t>2021年四川省社会事业专项债券（六期）-2021年四川省政府专项债券（三十一期）</t>
  </si>
  <si>
    <t>173874</t>
  </si>
  <si>
    <t>黑石坡游客接待中心</t>
  </si>
  <si>
    <t>2021年四川省社会事业专项债券（七期）-2021年四川省政府专项债券（三十二期）</t>
  </si>
  <si>
    <t>173875</t>
  </si>
  <si>
    <t>2021年四川省棚户区改造专项债券（六期）-2021年四川省政府专项债券（三十五期）</t>
  </si>
  <si>
    <t>2171180</t>
  </si>
  <si>
    <t>2021-11-09</t>
  </si>
  <si>
    <t>3.02</t>
  </si>
  <si>
    <t>广元市利州西路棚户区（东风坪片区）改造项目</t>
  </si>
  <si>
    <t>2021年四川省棚户区改造专项债券（七期）-2021年四川省政府专项债券（三十六期）</t>
  </si>
  <si>
    <t>2171181</t>
  </si>
  <si>
    <t>3.17</t>
  </si>
  <si>
    <t>2021年四川省收费公路专项债券（四期）-2021年四川省政府专项债券（三十八期）</t>
  </si>
  <si>
    <t>2171183</t>
  </si>
  <si>
    <t>2021年四川省乡村振兴专项债券（九期）-2021年四川省政府专项债券（四十四期）</t>
  </si>
  <si>
    <t>2171189</t>
  </si>
  <si>
    <t>3.54</t>
  </si>
  <si>
    <t>广元市白龙湖亭子湖库区乡村振兴生态渔业园区基础设施建设</t>
  </si>
  <si>
    <t>表3-2</t>
  </si>
  <si>
    <t>2018年--2021年末510800 广元市本级发行的新增地方政府一般债券资金收支情况表</t>
  </si>
  <si>
    <t>序号</t>
  </si>
  <si>
    <t>2018年--2021年末新增一般债券资金收入</t>
  </si>
  <si>
    <t>2018年--2021年末新增一般债券资金安排的支出</t>
  </si>
  <si>
    <t>金额</t>
  </si>
  <si>
    <t>支出功能分类</t>
  </si>
  <si>
    <t>合计</t>
  </si>
  <si>
    <t>210卫生健康支出</t>
  </si>
  <si>
    <t>210医疗卫生与计划生育支出</t>
  </si>
  <si>
    <t>211节能环保支出</t>
  </si>
  <si>
    <t>212城乡社区支出</t>
  </si>
  <si>
    <t>214交通运输支出</t>
  </si>
  <si>
    <t>224灾害防治及应急管理支出</t>
  </si>
  <si>
    <t>201一般公共服务支出</t>
  </si>
  <si>
    <t>2018年--2021年末510800 广元市本级发行的新增地方政府专项债券资金收支情况表</t>
  </si>
  <si>
    <t>2018年--2021年末新增专项债券资金收入</t>
  </si>
  <si>
    <t>2018年--2021年末新增专项债券资金安排的支出</t>
  </si>
  <si>
    <t>2018年四川省土地储备专项债券（三期）-2018年四川省政府专项债券（十期）</t>
  </si>
  <si>
    <t>229其他支出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</si>
</sst>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color indexed="8"/>
      <name val="SimSun"/>
      <charset val="0"/>
    </font>
    <font>
      <sz val="11"/>
      <color indexed="8"/>
      <name val="SimSun"/>
      <charset val="0"/>
    </font>
    <font>
      <sz val="11"/>
      <name val="宋体"/>
      <charset val="1"/>
    </font>
    <font>
      <b/>
      <sz val="11"/>
      <color indexed="8"/>
      <name val="SimSu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2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32" applyNumberFormat="0" applyAlignment="0" applyProtection="0">
      <alignment vertical="center"/>
    </xf>
    <xf numFmtId="0" fontId="23" fillId="11" borderId="28" applyNumberFormat="0" applyAlignment="0" applyProtection="0">
      <alignment vertical="center"/>
    </xf>
    <xf numFmtId="0" fontId="24" fillId="12" borderId="3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0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176" fontId="0" fillId="0" borderId="4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/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176" fontId="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24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6" fontId="4" fillId="0" borderId="23" xfId="0" applyNumberFormat="1" applyFont="1" applyFill="1" applyBorder="1" applyAlignment="1">
      <alignment horizontal="center" vertical="center" wrapText="1"/>
    </xf>
    <xf numFmtId="176" fontId="4" fillId="0" borderId="25" xfId="0" applyNumberFormat="1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center" vertical="center" wrapText="1"/>
    </xf>
    <xf numFmtId="176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176" fontId="4" fillId="0" borderId="15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0" fillId="0" borderId="27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6"/>
  <sheetViews>
    <sheetView tabSelected="1" workbookViewId="0">
      <pane xSplit="1" ySplit="5" topLeftCell="D6" activePane="bottomRight" state="frozen"/>
      <selection/>
      <selection pane="topRight"/>
      <selection pane="bottomLeft"/>
      <selection pane="bottomRight" activeCell="H24" sqref="H24"/>
    </sheetView>
  </sheetViews>
  <sheetFormatPr defaultColWidth="10" defaultRowHeight="13.5"/>
  <cols>
    <col min="1" max="1" width="36.25" customWidth="1"/>
    <col min="2" max="3" width="9.75" customWidth="1"/>
    <col min="4" max="4" width="9.75" style="24" customWidth="1"/>
    <col min="5" max="5" width="23.25" style="25" customWidth="1"/>
    <col min="6" max="7" width="9.75" style="25" customWidth="1"/>
    <col min="8" max="8" width="52.25" customWidth="1"/>
    <col min="9" max="9" width="11.625" style="27" customWidth="1"/>
    <col min="10" max="10" width="20.75" style="27" customWidth="1"/>
    <col min="11" max="11" width="10.5" style="27" customWidth="1"/>
    <col min="12" max="12" width="20.75" style="27" customWidth="1"/>
    <col min="13" max="13" width="9" style="57" customWidth="1"/>
    <col min="14" max="14" width="9.75" style="57" customWidth="1"/>
  </cols>
  <sheetData>
    <row r="1" ht="14.25" customHeight="1" spans="1:1">
      <c r="A1" s="1" t="s">
        <v>0</v>
      </c>
    </row>
    <row r="2" ht="27.95" customHeight="1" spans="1:13">
      <c r="A2" s="2" t="s">
        <v>1</v>
      </c>
      <c r="B2" s="2"/>
      <c r="C2" s="2"/>
      <c r="D2" s="29"/>
      <c r="E2" s="2"/>
      <c r="F2" s="2"/>
      <c r="G2" s="2"/>
      <c r="H2" s="2"/>
      <c r="I2" s="38"/>
      <c r="J2" s="38"/>
      <c r="K2" s="38"/>
      <c r="L2" s="38"/>
      <c r="M2" s="92"/>
    </row>
    <row r="3" ht="14.25" customHeight="1" spans="1:13">
      <c r="A3" s="1"/>
      <c r="B3" s="1"/>
      <c r="C3" s="1"/>
      <c r="D3" s="30"/>
      <c r="E3" s="31"/>
      <c r="F3" s="31"/>
      <c r="G3" s="31"/>
      <c r="H3" s="1"/>
      <c r="J3" s="41"/>
      <c r="K3" s="41"/>
      <c r="L3" s="41"/>
      <c r="M3" s="93" t="s">
        <v>2</v>
      </c>
    </row>
    <row r="4" ht="18" customHeight="1" spans="1:13">
      <c r="A4" s="58"/>
      <c r="B4" s="59" t="s">
        <v>3</v>
      </c>
      <c r="C4" s="59"/>
      <c r="D4" s="60"/>
      <c r="E4" s="61"/>
      <c r="F4" s="61"/>
      <c r="G4" s="62"/>
      <c r="H4" s="4" t="s">
        <v>4</v>
      </c>
      <c r="I4" s="94" t="s">
        <v>5</v>
      </c>
      <c r="J4" s="94"/>
      <c r="K4" s="44" t="s">
        <v>6</v>
      </c>
      <c r="L4" s="44"/>
      <c r="M4" s="95" t="s">
        <v>7</v>
      </c>
    </row>
    <row r="5" ht="17.25" customHeight="1" spans="1:13">
      <c r="A5" s="63" t="s">
        <v>8</v>
      </c>
      <c r="B5" s="64" t="s">
        <v>9</v>
      </c>
      <c r="C5" s="65" t="s">
        <v>10</v>
      </c>
      <c r="D5" s="66" t="s">
        <v>11</v>
      </c>
      <c r="E5" s="64" t="s">
        <v>12</v>
      </c>
      <c r="F5" s="64" t="s">
        <v>13</v>
      </c>
      <c r="G5" s="67" t="s">
        <v>14</v>
      </c>
      <c r="H5" s="4"/>
      <c r="I5" s="96"/>
      <c r="J5" s="97" t="s">
        <v>15</v>
      </c>
      <c r="K5" s="44"/>
      <c r="L5" s="44" t="s">
        <v>15</v>
      </c>
      <c r="M5" s="95"/>
    </row>
    <row r="6" ht="18" customHeight="1" spans="1:13">
      <c r="A6" s="68" t="s">
        <v>16</v>
      </c>
      <c r="B6" s="69" t="s">
        <v>17</v>
      </c>
      <c r="C6" s="9" t="s">
        <v>18</v>
      </c>
      <c r="D6" s="70">
        <v>1.0361</v>
      </c>
      <c r="E6" s="71">
        <v>43369</v>
      </c>
      <c r="F6" s="68">
        <v>4.07</v>
      </c>
      <c r="G6" s="68" t="s">
        <v>19</v>
      </c>
      <c r="H6" s="72" t="s">
        <v>20</v>
      </c>
      <c r="I6" s="98">
        <v>6</v>
      </c>
      <c r="J6" s="99">
        <v>1.0361</v>
      </c>
      <c r="K6" s="50">
        <v>2</v>
      </c>
      <c r="L6" s="50">
        <v>1.0361</v>
      </c>
      <c r="M6" s="34"/>
    </row>
    <row r="7" ht="18" customHeight="1" spans="1:13">
      <c r="A7" s="73"/>
      <c r="B7" s="74"/>
      <c r="C7" s="9"/>
      <c r="D7" s="70">
        <v>0.1</v>
      </c>
      <c r="E7" s="75"/>
      <c r="F7" s="73"/>
      <c r="G7" s="73"/>
      <c r="H7" s="72" t="s">
        <v>21</v>
      </c>
      <c r="I7" s="98">
        <v>0.379271</v>
      </c>
      <c r="J7" s="99">
        <v>0.1</v>
      </c>
      <c r="K7" s="50">
        <v>0.379271</v>
      </c>
      <c r="L7" s="50">
        <v>0.1</v>
      </c>
      <c r="M7" s="34"/>
    </row>
    <row r="8" ht="18" customHeight="1" spans="1:13">
      <c r="A8" s="73"/>
      <c r="B8" s="74"/>
      <c r="C8" s="9"/>
      <c r="D8" s="70">
        <v>0.1</v>
      </c>
      <c r="E8" s="75"/>
      <c r="F8" s="73"/>
      <c r="G8" s="73"/>
      <c r="H8" s="72" t="s">
        <v>22</v>
      </c>
      <c r="I8" s="98">
        <v>0.1188</v>
      </c>
      <c r="J8" s="99">
        <v>0.1</v>
      </c>
      <c r="K8" s="50">
        <v>0.1188</v>
      </c>
      <c r="L8" s="50">
        <v>0.1</v>
      </c>
      <c r="M8" s="34"/>
    </row>
    <row r="9" ht="18" customHeight="1" spans="1:13">
      <c r="A9" s="73"/>
      <c r="B9" s="74"/>
      <c r="C9" s="9"/>
      <c r="D9" s="70">
        <v>0.041</v>
      </c>
      <c r="E9" s="75"/>
      <c r="F9" s="73"/>
      <c r="G9" s="73"/>
      <c r="H9" s="72" t="s">
        <v>23</v>
      </c>
      <c r="I9" s="98">
        <v>0.4</v>
      </c>
      <c r="J9" s="99">
        <v>0.041</v>
      </c>
      <c r="K9" s="50">
        <v>0.4</v>
      </c>
      <c r="L9" s="50">
        <v>0.041</v>
      </c>
      <c r="M9" s="34"/>
    </row>
    <row r="10" ht="18" customHeight="1" spans="1:13">
      <c r="A10" s="73"/>
      <c r="B10" s="74"/>
      <c r="C10" s="9"/>
      <c r="D10" s="70">
        <v>0.05</v>
      </c>
      <c r="E10" s="75"/>
      <c r="F10" s="73"/>
      <c r="G10" s="73"/>
      <c r="H10" s="72" t="s">
        <v>24</v>
      </c>
      <c r="I10" s="98">
        <v>1.48</v>
      </c>
      <c r="J10" s="99">
        <v>0.15</v>
      </c>
      <c r="K10" s="50">
        <v>1.48</v>
      </c>
      <c r="L10" s="50">
        <v>0.15</v>
      </c>
      <c r="M10" s="34"/>
    </row>
    <row r="11" ht="18" customHeight="1" spans="1:13">
      <c r="A11" s="76"/>
      <c r="B11" s="77"/>
      <c r="C11" s="9"/>
      <c r="D11" s="70">
        <v>0.1012</v>
      </c>
      <c r="E11" s="78"/>
      <c r="F11" s="76"/>
      <c r="G11" s="76"/>
      <c r="H11" s="72" t="s">
        <v>25</v>
      </c>
      <c r="I11" s="98">
        <v>0.1736</v>
      </c>
      <c r="J11" s="99">
        <v>0.1012</v>
      </c>
      <c r="K11" s="50">
        <v>0.1736</v>
      </c>
      <c r="L11" s="50">
        <v>0.1012</v>
      </c>
      <c r="M11" s="34"/>
    </row>
    <row r="12" ht="18" customHeight="1" spans="1:13">
      <c r="A12" s="68" t="s">
        <v>26</v>
      </c>
      <c r="B12" s="68" t="s">
        <v>27</v>
      </c>
      <c r="C12" s="73" t="s">
        <v>18</v>
      </c>
      <c r="D12" s="79">
        <v>0.0493</v>
      </c>
      <c r="E12" s="71">
        <v>43332</v>
      </c>
      <c r="F12" s="68">
        <v>3.95</v>
      </c>
      <c r="G12" s="68" t="s">
        <v>19</v>
      </c>
      <c r="H12" s="72" t="s">
        <v>25</v>
      </c>
      <c r="I12" s="98">
        <v>0.0855</v>
      </c>
      <c r="J12" s="99">
        <v>0.0493</v>
      </c>
      <c r="K12" s="50">
        <v>0.0855</v>
      </c>
      <c r="L12" s="50">
        <v>0.0493</v>
      </c>
      <c r="M12" s="34"/>
    </row>
    <row r="13" ht="18" customHeight="1" spans="1:13">
      <c r="A13" s="73"/>
      <c r="B13" s="73"/>
      <c r="C13" s="73"/>
      <c r="D13" s="79">
        <v>0.1</v>
      </c>
      <c r="E13" s="75"/>
      <c r="F13" s="73"/>
      <c r="G13" s="73"/>
      <c r="H13" s="72" t="s">
        <v>28</v>
      </c>
      <c r="I13" s="100">
        <v>0.73</v>
      </c>
      <c r="J13" s="99">
        <v>0.3</v>
      </c>
      <c r="K13" s="50">
        <v>0.73</v>
      </c>
      <c r="L13" s="50">
        <v>0.3</v>
      </c>
      <c r="M13" s="34"/>
    </row>
    <row r="14" ht="18" customHeight="1" spans="1:13">
      <c r="A14" s="76"/>
      <c r="B14" s="76"/>
      <c r="C14" s="73"/>
      <c r="D14" s="79">
        <v>0.3</v>
      </c>
      <c r="E14" s="78"/>
      <c r="F14" s="76"/>
      <c r="G14" s="76"/>
      <c r="H14" s="72" t="s">
        <v>29</v>
      </c>
      <c r="I14" s="98">
        <v>8.43</v>
      </c>
      <c r="J14" s="99">
        <v>0.3</v>
      </c>
      <c r="K14" s="50">
        <v>8.43</v>
      </c>
      <c r="L14" s="50">
        <v>0.3</v>
      </c>
      <c r="M14" s="34"/>
    </row>
    <row r="15" ht="15" customHeight="1" spans="1:13">
      <c r="A15" s="72" t="s">
        <v>30</v>
      </c>
      <c r="B15" s="80" t="s">
        <v>31</v>
      </c>
      <c r="C15" s="9" t="s">
        <v>18</v>
      </c>
      <c r="D15" s="70">
        <v>0.2</v>
      </c>
      <c r="E15" s="81" t="s">
        <v>32</v>
      </c>
      <c r="F15" s="81" t="s">
        <v>33</v>
      </c>
      <c r="G15" s="81" t="s">
        <v>19</v>
      </c>
      <c r="H15" t="s">
        <v>28</v>
      </c>
      <c r="I15" s="98">
        <v>0.73</v>
      </c>
      <c r="J15" s="98">
        <v>0.3</v>
      </c>
      <c r="K15" s="101">
        <v>0.73</v>
      </c>
      <c r="L15" s="102">
        <v>0.3</v>
      </c>
      <c r="M15" s="103"/>
    </row>
    <row r="16" ht="15" customHeight="1" spans="1:13">
      <c r="A16" s="82" t="s">
        <v>34</v>
      </c>
      <c r="B16" s="83">
        <v>157575</v>
      </c>
      <c r="C16" s="9" t="s">
        <v>18</v>
      </c>
      <c r="D16" s="70">
        <v>0.1</v>
      </c>
      <c r="E16" s="68" t="s">
        <v>35</v>
      </c>
      <c r="F16" s="68" t="s">
        <v>36</v>
      </c>
      <c r="G16" s="68" t="s">
        <v>37</v>
      </c>
      <c r="H16" s="72" t="s">
        <v>38</v>
      </c>
      <c r="I16" s="98">
        <v>5.56</v>
      </c>
      <c r="J16" s="98">
        <v>0.1</v>
      </c>
      <c r="K16" s="99">
        <v>5.56</v>
      </c>
      <c r="L16" s="50">
        <v>0.1</v>
      </c>
      <c r="M16" s="34"/>
    </row>
    <row r="17" ht="15" customHeight="1" spans="1:13">
      <c r="A17" s="84"/>
      <c r="B17" s="85"/>
      <c r="C17" s="9"/>
      <c r="D17" s="70">
        <v>0.03</v>
      </c>
      <c r="E17" s="73"/>
      <c r="F17" s="73"/>
      <c r="G17" s="73"/>
      <c r="H17" s="72" t="s">
        <v>39</v>
      </c>
      <c r="I17" s="98">
        <v>0.834046</v>
      </c>
      <c r="J17" s="98">
        <v>0.03</v>
      </c>
      <c r="K17" s="99">
        <v>0.834046</v>
      </c>
      <c r="L17" s="50">
        <v>0.03</v>
      </c>
      <c r="M17" s="34"/>
    </row>
    <row r="18" ht="15" customHeight="1" spans="1:13">
      <c r="A18" s="84"/>
      <c r="B18" s="85"/>
      <c r="C18" s="9"/>
      <c r="D18" s="70">
        <v>0.034</v>
      </c>
      <c r="E18" s="73"/>
      <c r="F18" s="73"/>
      <c r="G18" s="73"/>
      <c r="H18" s="72" t="s">
        <v>40</v>
      </c>
      <c r="I18" s="98">
        <v>0.520802</v>
      </c>
      <c r="J18" s="98">
        <v>0.034</v>
      </c>
      <c r="K18" s="99">
        <v>0.520802</v>
      </c>
      <c r="L18" s="50">
        <v>0.034</v>
      </c>
      <c r="M18" s="34"/>
    </row>
    <row r="19" ht="15" customHeight="1" spans="1:13">
      <c r="A19" s="84"/>
      <c r="B19" s="85"/>
      <c r="C19" s="9"/>
      <c r="D19" s="70">
        <v>0.0837</v>
      </c>
      <c r="E19" s="73"/>
      <c r="F19" s="73"/>
      <c r="G19" s="73"/>
      <c r="H19" s="72" t="s">
        <v>41</v>
      </c>
      <c r="I19" s="98">
        <v>0.298</v>
      </c>
      <c r="J19" s="98">
        <v>0.0837</v>
      </c>
      <c r="K19" s="99">
        <v>0.298</v>
      </c>
      <c r="L19" s="50">
        <v>0.0837</v>
      </c>
      <c r="M19" s="34"/>
    </row>
    <row r="20" ht="15" customHeight="1" spans="1:13">
      <c r="A20" s="84"/>
      <c r="B20" s="85"/>
      <c r="C20" s="9"/>
      <c r="D20" s="70">
        <v>0.005</v>
      </c>
      <c r="E20" s="73"/>
      <c r="F20" s="73"/>
      <c r="G20" s="73"/>
      <c r="H20" s="72" t="s">
        <v>42</v>
      </c>
      <c r="I20" s="98">
        <v>0.76</v>
      </c>
      <c r="J20" s="98">
        <v>0.005</v>
      </c>
      <c r="K20" s="99">
        <v>0.76</v>
      </c>
      <c r="L20" s="50">
        <v>0.005</v>
      </c>
      <c r="M20" s="34"/>
    </row>
    <row r="21" ht="15" customHeight="1" spans="1:13">
      <c r="A21" s="86"/>
      <c r="B21" s="87"/>
      <c r="C21" s="9"/>
      <c r="D21" s="70">
        <v>0.1</v>
      </c>
      <c r="E21" s="76"/>
      <c r="F21" s="76"/>
      <c r="G21" s="76"/>
      <c r="H21" s="72" t="s">
        <v>43</v>
      </c>
      <c r="I21" s="98">
        <v>1.48</v>
      </c>
      <c r="J21" s="98">
        <v>0.15</v>
      </c>
      <c r="K21" s="99">
        <v>1.48</v>
      </c>
      <c r="L21" s="50">
        <v>0.15</v>
      </c>
      <c r="M21" s="34"/>
    </row>
    <row r="22" ht="15" customHeight="1" spans="1:13">
      <c r="A22" s="82" t="s">
        <v>44</v>
      </c>
      <c r="B22" s="83" t="s">
        <v>45</v>
      </c>
      <c r="C22" s="9" t="s">
        <v>18</v>
      </c>
      <c r="D22" s="70">
        <v>0.1</v>
      </c>
      <c r="E22" s="68" t="s">
        <v>46</v>
      </c>
      <c r="F22" s="68" t="s">
        <v>47</v>
      </c>
      <c r="G22" s="68" t="s">
        <v>19</v>
      </c>
      <c r="H22" s="72" t="s">
        <v>48</v>
      </c>
      <c r="I22" s="98">
        <v>0.6</v>
      </c>
      <c r="J22" s="98">
        <v>0.26</v>
      </c>
      <c r="K22" s="99">
        <v>0.39</v>
      </c>
      <c r="L22" s="50">
        <v>0.26</v>
      </c>
      <c r="M22" s="104"/>
    </row>
    <row r="23" ht="15" customHeight="1" spans="1:13">
      <c r="A23" s="84"/>
      <c r="B23" s="85"/>
      <c r="C23" s="9"/>
      <c r="D23" s="70">
        <v>0.5</v>
      </c>
      <c r="E23" s="73"/>
      <c r="F23" s="73"/>
      <c r="G23" s="73"/>
      <c r="H23" s="72" t="s">
        <v>49</v>
      </c>
      <c r="I23" s="98">
        <v>1.14</v>
      </c>
      <c r="J23" s="98">
        <v>0.7</v>
      </c>
      <c r="K23" s="99">
        <v>0.6</v>
      </c>
      <c r="L23" s="50">
        <v>0.6</v>
      </c>
      <c r="M23" s="104"/>
    </row>
    <row r="24" ht="15" customHeight="1" spans="1:13">
      <c r="A24" s="84"/>
      <c r="B24" s="85"/>
      <c r="C24" s="9"/>
      <c r="D24" s="70">
        <v>0.4</v>
      </c>
      <c r="E24" s="73"/>
      <c r="F24" s="73"/>
      <c r="G24" s="73"/>
      <c r="H24" s="72" t="s">
        <v>50</v>
      </c>
      <c r="I24" s="98">
        <v>1.43</v>
      </c>
      <c r="J24" s="98">
        <v>0.8</v>
      </c>
      <c r="K24" s="99">
        <v>0.2144</v>
      </c>
      <c r="L24" s="50">
        <v>0.8</v>
      </c>
      <c r="M24" s="104"/>
    </row>
    <row r="25" ht="15" customHeight="1" spans="1:13">
      <c r="A25" s="84"/>
      <c r="B25" s="85"/>
      <c r="C25" s="9"/>
      <c r="D25" s="70">
        <v>0.1435</v>
      </c>
      <c r="E25" s="73"/>
      <c r="F25" s="73"/>
      <c r="G25" s="73"/>
      <c r="H25" s="72" t="s">
        <v>51</v>
      </c>
      <c r="I25" s="98">
        <v>139.61</v>
      </c>
      <c r="J25" s="98">
        <v>0.5935</v>
      </c>
      <c r="K25" s="99">
        <v>33.22</v>
      </c>
      <c r="L25" s="50">
        <v>0.5935</v>
      </c>
      <c r="M25" s="104"/>
    </row>
    <row r="26" ht="15" customHeight="1" spans="1:13">
      <c r="A26" s="86"/>
      <c r="B26" s="87"/>
      <c r="C26" s="9"/>
      <c r="D26" s="70">
        <v>0.6265</v>
      </c>
      <c r="E26" s="76"/>
      <c r="F26" s="76"/>
      <c r="G26" s="76"/>
      <c r="H26" s="72" t="s">
        <v>52</v>
      </c>
      <c r="I26" s="98">
        <v>2.61</v>
      </c>
      <c r="J26" s="98">
        <v>0.6265</v>
      </c>
      <c r="K26" s="99">
        <v>2.21</v>
      </c>
      <c r="L26" s="50">
        <v>0.6265</v>
      </c>
      <c r="M26" s="104"/>
    </row>
    <row r="27" ht="15" customHeight="1" spans="1:13">
      <c r="A27" s="82" t="s">
        <v>53</v>
      </c>
      <c r="B27" s="83" t="s">
        <v>54</v>
      </c>
      <c r="C27" s="9" t="s">
        <v>18</v>
      </c>
      <c r="D27" s="70">
        <v>0.917</v>
      </c>
      <c r="E27" s="68" t="s">
        <v>46</v>
      </c>
      <c r="F27" s="68" t="s">
        <v>55</v>
      </c>
      <c r="G27" s="68" t="s">
        <v>56</v>
      </c>
      <c r="H27" s="72" t="s">
        <v>57</v>
      </c>
      <c r="I27" s="98">
        <v>6.08</v>
      </c>
      <c r="J27" s="98">
        <v>1.02</v>
      </c>
      <c r="K27" s="99">
        <v>3.4</v>
      </c>
      <c r="L27" s="50">
        <v>1.02</v>
      </c>
      <c r="M27" s="104"/>
    </row>
    <row r="28" ht="15" customHeight="1" spans="1:13">
      <c r="A28" s="84"/>
      <c r="B28" s="85"/>
      <c r="C28" s="9"/>
      <c r="D28" s="70">
        <v>0.28</v>
      </c>
      <c r="E28" s="73"/>
      <c r="F28" s="73"/>
      <c r="G28" s="73"/>
      <c r="H28" s="72" t="s">
        <v>51</v>
      </c>
      <c r="I28" s="98">
        <v>139.61</v>
      </c>
      <c r="J28" s="98">
        <v>0.5935</v>
      </c>
      <c r="K28" s="99">
        <v>33.22</v>
      </c>
      <c r="L28" s="50">
        <v>0.5935</v>
      </c>
      <c r="M28" s="104"/>
    </row>
    <row r="29" ht="15" customHeight="1" spans="1:13">
      <c r="A29" s="84"/>
      <c r="B29" s="85"/>
      <c r="C29" s="17"/>
      <c r="D29" s="88">
        <v>0.35</v>
      </c>
      <c r="E29" s="73"/>
      <c r="F29" s="73"/>
      <c r="G29" s="73"/>
      <c r="H29" s="82" t="s">
        <v>58</v>
      </c>
      <c r="I29" s="105">
        <v>133.8</v>
      </c>
      <c r="J29" s="105">
        <v>0.35</v>
      </c>
      <c r="K29" s="106">
        <v>19.39</v>
      </c>
      <c r="L29" s="50">
        <v>0.35</v>
      </c>
      <c r="M29" s="104"/>
    </row>
    <row r="30" ht="18" customHeight="1" spans="1:13">
      <c r="A30" s="89" t="s">
        <v>59</v>
      </c>
      <c r="B30" s="89" t="s">
        <v>60</v>
      </c>
      <c r="C30" s="90" t="s">
        <v>18</v>
      </c>
      <c r="D30" s="91">
        <v>0.1</v>
      </c>
      <c r="E30" s="90" t="s">
        <v>61</v>
      </c>
      <c r="F30" s="90" t="s">
        <v>36</v>
      </c>
      <c r="G30" s="90" t="s">
        <v>19</v>
      </c>
      <c r="H30" s="21" t="s">
        <v>57</v>
      </c>
      <c r="I30" s="98">
        <v>6.08</v>
      </c>
      <c r="J30" s="105">
        <v>1.02</v>
      </c>
      <c r="K30" s="107">
        <v>3.4</v>
      </c>
      <c r="L30" s="56">
        <v>1.02</v>
      </c>
      <c r="M30" s="104"/>
    </row>
    <row r="31" ht="18" customHeight="1" spans="1:13">
      <c r="A31" s="89"/>
      <c r="B31" s="89"/>
      <c r="C31" s="90"/>
      <c r="D31" s="91">
        <v>0.17</v>
      </c>
      <c r="E31" s="90"/>
      <c r="F31" s="90"/>
      <c r="G31" s="90"/>
      <c r="H31" s="21" t="s">
        <v>51</v>
      </c>
      <c r="I31" s="98">
        <v>139.61</v>
      </c>
      <c r="J31" s="105">
        <v>0.5935</v>
      </c>
      <c r="K31" s="107">
        <v>33.22</v>
      </c>
      <c r="L31" s="56">
        <v>0.5935</v>
      </c>
      <c r="M31" s="104"/>
    </row>
    <row r="32" ht="18" customHeight="1" spans="1:13">
      <c r="A32" s="89"/>
      <c r="B32" s="89"/>
      <c r="C32" s="90"/>
      <c r="D32" s="91">
        <v>0.13</v>
      </c>
      <c r="E32" s="90"/>
      <c r="F32" s="90"/>
      <c r="G32" s="90"/>
      <c r="H32" s="21" t="s">
        <v>58</v>
      </c>
      <c r="I32" s="105">
        <v>133.8</v>
      </c>
      <c r="J32" s="105">
        <v>0.48</v>
      </c>
      <c r="K32" s="107">
        <v>19.39</v>
      </c>
      <c r="L32" s="56">
        <v>0.48</v>
      </c>
      <c r="M32" s="104"/>
    </row>
    <row r="33" ht="18" customHeight="1" spans="1:13">
      <c r="A33" s="89"/>
      <c r="B33" s="89"/>
      <c r="C33" s="90"/>
      <c r="D33" s="91">
        <v>0.1</v>
      </c>
      <c r="E33" s="90"/>
      <c r="F33" s="90"/>
      <c r="G33" s="90"/>
      <c r="H33" s="21" t="s">
        <v>49</v>
      </c>
      <c r="I33" s="98">
        <v>1.14</v>
      </c>
      <c r="J33" s="105">
        <v>0.7</v>
      </c>
      <c r="K33" s="107">
        <v>0.6</v>
      </c>
      <c r="L33" s="56">
        <v>0.6</v>
      </c>
      <c r="M33" s="104"/>
    </row>
    <row r="34" ht="18" customHeight="1" spans="1:13">
      <c r="A34" s="89" t="s">
        <v>62</v>
      </c>
      <c r="B34" s="89" t="s">
        <v>63</v>
      </c>
      <c r="C34" s="90" t="s">
        <v>18</v>
      </c>
      <c r="D34" s="91">
        <v>0.16</v>
      </c>
      <c r="E34" s="90" t="s">
        <v>61</v>
      </c>
      <c r="F34" s="90" t="s">
        <v>64</v>
      </c>
      <c r="G34" s="90" t="s">
        <v>37</v>
      </c>
      <c r="H34" s="10" t="s">
        <v>48</v>
      </c>
      <c r="I34" s="98">
        <v>0.6</v>
      </c>
      <c r="J34" s="105">
        <v>0.26</v>
      </c>
      <c r="K34" s="107">
        <v>0.33</v>
      </c>
      <c r="L34" s="56">
        <v>0.26</v>
      </c>
      <c r="M34" s="104"/>
    </row>
    <row r="35" ht="18" customHeight="1" spans="1:13">
      <c r="A35" s="89"/>
      <c r="B35" s="89"/>
      <c r="C35" s="90"/>
      <c r="D35" s="91">
        <v>0.4</v>
      </c>
      <c r="E35" s="90"/>
      <c r="F35" s="90"/>
      <c r="G35" s="90"/>
      <c r="H35" s="10" t="s">
        <v>50</v>
      </c>
      <c r="I35" s="99">
        <v>1.43</v>
      </c>
      <c r="J35" s="50">
        <v>0.8</v>
      </c>
      <c r="K35" s="107">
        <v>0.8</v>
      </c>
      <c r="L35" s="56">
        <v>0.8</v>
      </c>
      <c r="M35" s="104"/>
    </row>
    <row r="36" ht="18" customHeight="1" spans="1:13">
      <c r="A36" s="89"/>
      <c r="B36" s="89"/>
      <c r="C36" s="90"/>
      <c r="D36" s="91">
        <v>0.2</v>
      </c>
      <c r="E36" s="90"/>
      <c r="F36" s="90"/>
      <c r="G36" s="90"/>
      <c r="H36" s="21" t="s">
        <v>65</v>
      </c>
      <c r="I36" s="107">
        <v>1.33</v>
      </c>
      <c r="J36" s="50">
        <v>0.2</v>
      </c>
      <c r="K36" s="107">
        <v>0.39</v>
      </c>
      <c r="L36" s="56">
        <v>0.2</v>
      </c>
      <c r="M36" s="104"/>
    </row>
  </sheetData>
  <autoFilter ref="A5:N36">
    <extLst/>
  </autoFilter>
  <mergeCells count="48">
    <mergeCell ref="A2:M2"/>
    <mergeCell ref="B4:G4"/>
    <mergeCell ref="I4:J4"/>
    <mergeCell ref="K4:L4"/>
    <mergeCell ref="A6:A11"/>
    <mergeCell ref="A12:A14"/>
    <mergeCell ref="A16:A21"/>
    <mergeCell ref="A22:A26"/>
    <mergeCell ref="A27:A29"/>
    <mergeCell ref="A30:A33"/>
    <mergeCell ref="A34:A36"/>
    <mergeCell ref="B6:B11"/>
    <mergeCell ref="B12:B14"/>
    <mergeCell ref="B16:B21"/>
    <mergeCell ref="B22:B26"/>
    <mergeCell ref="B27:B29"/>
    <mergeCell ref="B30:B33"/>
    <mergeCell ref="B34:B36"/>
    <mergeCell ref="C6:C11"/>
    <mergeCell ref="C12:C14"/>
    <mergeCell ref="C16:C21"/>
    <mergeCell ref="C22:C26"/>
    <mergeCell ref="C27:C29"/>
    <mergeCell ref="C30:C33"/>
    <mergeCell ref="C34:C36"/>
    <mergeCell ref="E6:E11"/>
    <mergeCell ref="E12:E14"/>
    <mergeCell ref="E16:E21"/>
    <mergeCell ref="E22:E26"/>
    <mergeCell ref="E27:E29"/>
    <mergeCell ref="E30:E33"/>
    <mergeCell ref="E34:E36"/>
    <mergeCell ref="F6:F11"/>
    <mergeCell ref="F12:F14"/>
    <mergeCell ref="F16:F21"/>
    <mergeCell ref="F22:F26"/>
    <mergeCell ref="F27:F29"/>
    <mergeCell ref="F30:F33"/>
    <mergeCell ref="F34:F36"/>
    <mergeCell ref="G6:G11"/>
    <mergeCell ref="G12:G14"/>
    <mergeCell ref="G16:G21"/>
    <mergeCell ref="G22:G26"/>
    <mergeCell ref="G27:G29"/>
    <mergeCell ref="G30:G33"/>
    <mergeCell ref="G34:G36"/>
    <mergeCell ref="H4:H5"/>
    <mergeCell ref="M4:M5"/>
  </mergeCells>
  <pageMargins left="0.393700787401575" right="0.393700787401575" top="0.393700787401575" bottom="0.393700787401575" header="0" footer="0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58"/>
  <sheetViews>
    <sheetView showZeros="0" workbookViewId="0">
      <pane xSplit="1" ySplit="5" topLeftCell="C6" activePane="bottomRight" state="frozen"/>
      <selection/>
      <selection pane="topRight"/>
      <selection pane="bottomLeft"/>
      <selection pane="bottomRight" activeCell="D1" sqref="D$1:D$1048576"/>
    </sheetView>
  </sheetViews>
  <sheetFormatPr defaultColWidth="10" defaultRowHeight="13.5"/>
  <cols>
    <col min="1" max="1" width="40.375" customWidth="1"/>
    <col min="2" max="2" width="9.75" customWidth="1"/>
    <col min="3" max="3" width="17.25" customWidth="1"/>
    <col min="4" max="4" width="9.75" style="24" customWidth="1"/>
    <col min="5" max="5" width="21.25" style="25" customWidth="1"/>
    <col min="6" max="7" width="9.75" style="25" customWidth="1"/>
    <col min="8" max="8" width="37.375" customWidth="1"/>
    <col min="9" max="9" width="10.5" style="26" customWidth="1"/>
    <col min="10" max="10" width="10.5" style="27" customWidth="1"/>
    <col min="11" max="11" width="15.875" style="27" customWidth="1"/>
    <col min="12" max="12" width="11.625" style="28" customWidth="1"/>
    <col min="13" max="13" width="15.25" style="28" customWidth="1"/>
    <col min="14" max="14" width="10.875" style="28" customWidth="1"/>
    <col min="15" max="15" width="9" customWidth="1"/>
    <col min="16" max="16" width="9.75" customWidth="1"/>
  </cols>
  <sheetData>
    <row r="1" ht="14.25" customHeight="1" spans="1:1">
      <c r="A1" s="1" t="s">
        <v>0</v>
      </c>
    </row>
    <row r="2" ht="27.95" customHeight="1" spans="1:15">
      <c r="A2" s="2" t="s">
        <v>66</v>
      </c>
      <c r="B2" s="2"/>
      <c r="C2" s="2"/>
      <c r="D2" s="29"/>
      <c r="E2" s="2"/>
      <c r="F2" s="2"/>
      <c r="G2" s="2"/>
      <c r="H2" s="2"/>
      <c r="J2" s="38"/>
      <c r="K2" s="38"/>
      <c r="L2" s="39"/>
      <c r="M2" s="39"/>
      <c r="N2" s="39"/>
      <c r="O2" s="2"/>
    </row>
    <row r="3" ht="14.25" customHeight="1" spans="1:15">
      <c r="A3" s="1"/>
      <c r="B3" s="1"/>
      <c r="C3" s="1"/>
      <c r="D3" s="30"/>
      <c r="E3" s="31"/>
      <c r="F3" s="31"/>
      <c r="G3" s="31"/>
      <c r="H3" s="1"/>
      <c r="I3" s="40"/>
      <c r="K3" s="41"/>
      <c r="L3" s="42"/>
      <c r="M3" s="42"/>
      <c r="O3" s="1" t="s">
        <v>2</v>
      </c>
    </row>
    <row r="4" ht="33" customHeight="1" spans="1:15">
      <c r="A4" s="4"/>
      <c r="B4" s="32" t="s">
        <v>3</v>
      </c>
      <c r="C4" s="32"/>
      <c r="D4" s="33"/>
      <c r="E4" s="4"/>
      <c r="F4" s="4"/>
      <c r="G4" s="4"/>
      <c r="H4" s="4" t="s">
        <v>67</v>
      </c>
      <c r="I4" s="43" t="s">
        <v>68</v>
      </c>
      <c r="J4" s="44" t="s">
        <v>5</v>
      </c>
      <c r="K4" s="44"/>
      <c r="L4" s="45" t="s">
        <v>6</v>
      </c>
      <c r="M4" s="45"/>
      <c r="N4" s="46" t="s">
        <v>69</v>
      </c>
      <c r="O4" s="47" t="s">
        <v>7</v>
      </c>
    </row>
    <row r="5" ht="52" customHeight="1" spans="1:15">
      <c r="A5" s="4" t="s">
        <v>8</v>
      </c>
      <c r="B5" s="4" t="s">
        <v>9</v>
      </c>
      <c r="C5" s="4" t="s">
        <v>10</v>
      </c>
      <c r="D5" s="33" t="s">
        <v>11</v>
      </c>
      <c r="E5" s="4" t="s">
        <v>12</v>
      </c>
      <c r="F5" s="4" t="s">
        <v>13</v>
      </c>
      <c r="G5" s="4" t="s">
        <v>14</v>
      </c>
      <c r="H5" s="4"/>
      <c r="I5" s="48"/>
      <c r="J5" s="44"/>
      <c r="K5" s="44" t="s">
        <v>15</v>
      </c>
      <c r="L5" s="45"/>
      <c r="M5" s="45" t="s">
        <v>15</v>
      </c>
      <c r="N5" s="46"/>
      <c r="O5" s="47"/>
    </row>
    <row r="6" customFormat="1" ht="33" customHeight="1" spans="1:15">
      <c r="A6" s="10" t="s">
        <v>70</v>
      </c>
      <c r="B6" s="10" t="s">
        <v>71</v>
      </c>
      <c r="C6" s="9" t="s">
        <v>72</v>
      </c>
      <c r="D6" s="14">
        <v>3</v>
      </c>
      <c r="E6" s="9" t="s">
        <v>73</v>
      </c>
      <c r="F6" s="9">
        <v>4.05</v>
      </c>
      <c r="G6" s="9" t="s">
        <v>37</v>
      </c>
      <c r="H6" s="5" t="s">
        <v>74</v>
      </c>
      <c r="I6" s="49" t="s">
        <v>75</v>
      </c>
      <c r="J6" s="50">
        <v>33.291</v>
      </c>
      <c r="K6" s="50">
        <v>7</v>
      </c>
      <c r="L6" s="51">
        <v>29.13</v>
      </c>
      <c r="M6" s="51">
        <v>6.62</v>
      </c>
      <c r="N6" s="51"/>
      <c r="O6" s="9"/>
    </row>
    <row r="7" customFormat="1" ht="33" customHeight="1" spans="1:15">
      <c r="A7" s="10" t="s">
        <v>76</v>
      </c>
      <c r="B7" s="10" t="s">
        <v>77</v>
      </c>
      <c r="C7" s="9" t="s">
        <v>78</v>
      </c>
      <c r="D7" s="14">
        <v>1</v>
      </c>
      <c r="E7" s="9" t="s">
        <v>73</v>
      </c>
      <c r="F7" s="9">
        <v>3.9</v>
      </c>
      <c r="G7" s="9" t="s">
        <v>79</v>
      </c>
      <c r="H7" s="10" t="s">
        <v>80</v>
      </c>
      <c r="I7" s="21" t="s">
        <v>81</v>
      </c>
      <c r="J7" s="52">
        <v>3.3418</v>
      </c>
      <c r="K7" s="52">
        <v>2.6</v>
      </c>
      <c r="L7" s="53">
        <v>1.52</v>
      </c>
      <c r="M7" s="53">
        <v>1.52</v>
      </c>
      <c r="N7" s="51">
        <v>1</v>
      </c>
      <c r="O7" s="9"/>
    </row>
    <row r="8" customFormat="1" ht="33" customHeight="1" spans="1:15">
      <c r="A8" s="10" t="s">
        <v>82</v>
      </c>
      <c r="B8" s="10" t="s">
        <v>83</v>
      </c>
      <c r="C8" s="9" t="s">
        <v>84</v>
      </c>
      <c r="D8" s="14">
        <v>2</v>
      </c>
      <c r="E8" s="9" t="s">
        <v>73</v>
      </c>
      <c r="F8" s="9">
        <v>3.9</v>
      </c>
      <c r="G8" s="9" t="s">
        <v>79</v>
      </c>
      <c r="H8" s="10" t="s">
        <v>85</v>
      </c>
      <c r="I8" s="21" t="s">
        <v>86</v>
      </c>
      <c r="J8" s="50">
        <v>17.082899</v>
      </c>
      <c r="K8" s="50">
        <v>15.18</v>
      </c>
      <c r="L8" s="51">
        <v>4.902899</v>
      </c>
      <c r="M8" s="51">
        <v>3</v>
      </c>
      <c r="N8" s="51">
        <v>20.355</v>
      </c>
      <c r="O8" s="9"/>
    </row>
    <row r="9" ht="27" spans="1:15">
      <c r="A9" s="10" t="s">
        <v>87</v>
      </c>
      <c r="B9" s="10" t="s">
        <v>88</v>
      </c>
      <c r="C9" s="9" t="s">
        <v>84</v>
      </c>
      <c r="D9" s="14">
        <v>1</v>
      </c>
      <c r="E9" s="9" t="s">
        <v>35</v>
      </c>
      <c r="F9" s="9" t="s">
        <v>89</v>
      </c>
      <c r="G9" s="9" t="s">
        <v>79</v>
      </c>
      <c r="H9" s="34" t="s">
        <v>85</v>
      </c>
      <c r="I9" s="21" t="s">
        <v>86</v>
      </c>
      <c r="J9" s="50">
        <v>17.082899</v>
      </c>
      <c r="K9" s="50">
        <v>15.18</v>
      </c>
      <c r="L9" s="51">
        <v>4.902899</v>
      </c>
      <c r="M9" s="51">
        <v>3</v>
      </c>
      <c r="N9" s="51">
        <v>20.355</v>
      </c>
      <c r="O9" s="21"/>
    </row>
    <row r="10" ht="27" spans="1:15">
      <c r="A10" s="10" t="s">
        <v>90</v>
      </c>
      <c r="B10" s="10" t="s">
        <v>91</v>
      </c>
      <c r="C10" s="9" t="s">
        <v>72</v>
      </c>
      <c r="D10" s="14">
        <v>1.18</v>
      </c>
      <c r="E10" s="9" t="s">
        <v>92</v>
      </c>
      <c r="F10" s="9" t="s">
        <v>36</v>
      </c>
      <c r="G10" s="9" t="s">
        <v>37</v>
      </c>
      <c r="H10" s="5" t="s">
        <v>74</v>
      </c>
      <c r="I10" s="49" t="s">
        <v>75</v>
      </c>
      <c r="J10" s="50">
        <v>33.291</v>
      </c>
      <c r="K10" s="50">
        <v>7</v>
      </c>
      <c r="L10" s="51">
        <v>29.13</v>
      </c>
      <c r="M10" s="51">
        <v>6.62</v>
      </c>
      <c r="N10" s="51"/>
      <c r="O10" s="21"/>
    </row>
    <row r="11" ht="27" spans="1:15">
      <c r="A11" s="10" t="s">
        <v>93</v>
      </c>
      <c r="B11" s="10" t="s">
        <v>94</v>
      </c>
      <c r="C11" s="9" t="s">
        <v>95</v>
      </c>
      <c r="D11" s="14">
        <v>1.3</v>
      </c>
      <c r="E11" s="9" t="s">
        <v>96</v>
      </c>
      <c r="F11" s="9" t="s">
        <v>36</v>
      </c>
      <c r="G11" s="9" t="s">
        <v>37</v>
      </c>
      <c r="H11" s="5" t="s">
        <v>97</v>
      </c>
      <c r="I11" s="54" t="s">
        <v>98</v>
      </c>
      <c r="J11" s="50">
        <v>4.120324</v>
      </c>
      <c r="K11" s="50">
        <v>3.1155</v>
      </c>
      <c r="L11" s="51">
        <v>2.48</v>
      </c>
      <c r="M11" s="51">
        <v>2.31</v>
      </c>
      <c r="N11" s="51"/>
      <c r="O11" s="21"/>
    </row>
    <row r="12" ht="27" spans="1:15">
      <c r="A12" s="10" t="s">
        <v>99</v>
      </c>
      <c r="B12" s="10" t="s">
        <v>100</v>
      </c>
      <c r="C12" s="9" t="s">
        <v>78</v>
      </c>
      <c r="D12" s="14">
        <v>1.4</v>
      </c>
      <c r="E12" s="9" t="s">
        <v>101</v>
      </c>
      <c r="F12" s="9" t="s">
        <v>102</v>
      </c>
      <c r="G12" s="9" t="s">
        <v>19</v>
      </c>
      <c r="H12" s="34" t="s">
        <v>103</v>
      </c>
      <c r="I12" s="21" t="s">
        <v>81</v>
      </c>
      <c r="J12" s="50">
        <v>10.531805</v>
      </c>
      <c r="K12" s="50">
        <v>8</v>
      </c>
      <c r="L12" s="51">
        <v>2.03</v>
      </c>
      <c r="M12" s="51">
        <v>2</v>
      </c>
      <c r="N12" s="51"/>
      <c r="O12" s="21"/>
    </row>
    <row r="13" ht="27" spans="1:15">
      <c r="A13" s="10" t="s">
        <v>104</v>
      </c>
      <c r="B13" s="10" t="s">
        <v>105</v>
      </c>
      <c r="C13" s="9" t="s">
        <v>78</v>
      </c>
      <c r="D13" s="14">
        <v>1.2</v>
      </c>
      <c r="E13" s="9" t="s">
        <v>101</v>
      </c>
      <c r="F13" s="9" t="s">
        <v>106</v>
      </c>
      <c r="G13" s="9" t="s">
        <v>37</v>
      </c>
      <c r="H13" s="34" t="s">
        <v>107</v>
      </c>
      <c r="I13" s="21" t="s">
        <v>81</v>
      </c>
      <c r="J13" s="50">
        <v>7.583988</v>
      </c>
      <c r="K13" s="50">
        <v>4.5</v>
      </c>
      <c r="L13" s="51">
        <v>5.5</v>
      </c>
      <c r="M13" s="51">
        <v>4.24</v>
      </c>
      <c r="N13" s="51">
        <v>0.06</v>
      </c>
      <c r="O13" s="21"/>
    </row>
    <row r="14" ht="27" spans="1:15">
      <c r="A14" s="10" t="s">
        <v>108</v>
      </c>
      <c r="B14" s="10" t="s">
        <v>109</v>
      </c>
      <c r="C14" s="9" t="s">
        <v>78</v>
      </c>
      <c r="D14" s="14">
        <v>0.6</v>
      </c>
      <c r="E14" s="9" t="s">
        <v>32</v>
      </c>
      <c r="F14" s="9" t="s">
        <v>33</v>
      </c>
      <c r="G14" s="9" t="s">
        <v>19</v>
      </c>
      <c r="H14" s="34" t="s">
        <v>103</v>
      </c>
      <c r="I14" s="21" t="s">
        <v>81</v>
      </c>
      <c r="J14" s="50">
        <v>10.531805</v>
      </c>
      <c r="K14" s="50">
        <v>8</v>
      </c>
      <c r="L14" s="51">
        <v>2.03</v>
      </c>
      <c r="M14" s="51">
        <v>2</v>
      </c>
      <c r="N14" s="51"/>
      <c r="O14" s="21"/>
    </row>
    <row r="15" ht="27" spans="1:15">
      <c r="A15" s="9" t="s">
        <v>110</v>
      </c>
      <c r="B15" s="9" t="s">
        <v>111</v>
      </c>
      <c r="C15" s="9" t="s">
        <v>78</v>
      </c>
      <c r="D15" s="14">
        <v>1.1</v>
      </c>
      <c r="E15" s="9" t="s">
        <v>112</v>
      </c>
      <c r="F15" s="9" t="s">
        <v>64</v>
      </c>
      <c r="G15" s="9" t="s">
        <v>37</v>
      </c>
      <c r="H15" s="34" t="s">
        <v>107</v>
      </c>
      <c r="I15" s="21" t="s">
        <v>81</v>
      </c>
      <c r="J15" s="50">
        <v>7.583988</v>
      </c>
      <c r="K15" s="50">
        <v>4.5</v>
      </c>
      <c r="L15" s="51">
        <v>5.5</v>
      </c>
      <c r="M15" s="51">
        <v>4.24</v>
      </c>
      <c r="N15" s="51">
        <v>0.06</v>
      </c>
      <c r="O15" s="21"/>
    </row>
    <row r="16" ht="27" spans="1:15">
      <c r="A16" s="9"/>
      <c r="B16" s="9"/>
      <c r="C16" s="9"/>
      <c r="D16" s="14"/>
      <c r="E16" s="9"/>
      <c r="F16" s="9"/>
      <c r="G16" s="9"/>
      <c r="H16" s="34" t="s">
        <v>113</v>
      </c>
      <c r="I16" s="21" t="s">
        <v>81</v>
      </c>
      <c r="J16" s="50">
        <v>7.3082</v>
      </c>
      <c r="K16" s="50">
        <v>5</v>
      </c>
      <c r="L16" s="51">
        <v>1.8</v>
      </c>
      <c r="M16" s="51">
        <v>0.8</v>
      </c>
      <c r="N16" s="51">
        <v>0</v>
      </c>
      <c r="O16" s="21"/>
    </row>
    <row r="17" ht="27" spans="1:15">
      <c r="A17" s="10" t="s">
        <v>114</v>
      </c>
      <c r="B17" s="10" t="s">
        <v>115</v>
      </c>
      <c r="C17" s="9" t="s">
        <v>72</v>
      </c>
      <c r="D17" s="14">
        <v>0.8</v>
      </c>
      <c r="E17" s="9" t="s">
        <v>116</v>
      </c>
      <c r="F17" s="9" t="s">
        <v>36</v>
      </c>
      <c r="G17" s="9" t="s">
        <v>37</v>
      </c>
      <c r="H17" s="5" t="s">
        <v>74</v>
      </c>
      <c r="I17" s="49" t="s">
        <v>75</v>
      </c>
      <c r="J17" s="50">
        <v>33.291</v>
      </c>
      <c r="K17" s="50">
        <v>7</v>
      </c>
      <c r="L17" s="51">
        <v>29.13</v>
      </c>
      <c r="M17" s="51">
        <v>6.62</v>
      </c>
      <c r="N17" s="51"/>
      <c r="O17" s="21"/>
    </row>
    <row r="18" ht="27" spans="1:15">
      <c r="A18" s="10" t="s">
        <v>117</v>
      </c>
      <c r="B18" s="10" t="s">
        <v>118</v>
      </c>
      <c r="C18" s="9" t="s">
        <v>95</v>
      </c>
      <c r="D18" s="14">
        <v>0.3</v>
      </c>
      <c r="E18" s="9"/>
      <c r="F18" s="9"/>
      <c r="G18" s="9"/>
      <c r="H18" s="5" t="s">
        <v>119</v>
      </c>
      <c r="I18" s="54" t="s">
        <v>120</v>
      </c>
      <c r="J18" s="50">
        <v>4.604076</v>
      </c>
      <c r="K18" s="50">
        <v>1.2</v>
      </c>
      <c r="L18" s="51">
        <v>3.6</v>
      </c>
      <c r="M18" s="51">
        <v>1.2</v>
      </c>
      <c r="N18" s="51"/>
      <c r="O18" s="21"/>
    </row>
    <row r="19" spans="1:15">
      <c r="A19" s="10" t="s">
        <v>121</v>
      </c>
      <c r="B19" s="10" t="s">
        <v>122</v>
      </c>
      <c r="C19" s="9"/>
      <c r="D19" s="14">
        <v>0.7</v>
      </c>
      <c r="E19" s="9"/>
      <c r="F19" s="9" t="s">
        <v>123</v>
      </c>
      <c r="G19" s="9" t="s">
        <v>124</v>
      </c>
      <c r="H19" s="5" t="s">
        <v>125</v>
      </c>
      <c r="I19" s="54" t="s">
        <v>126</v>
      </c>
      <c r="J19" s="50">
        <v>1.077</v>
      </c>
      <c r="K19" s="50">
        <v>0.86</v>
      </c>
      <c r="L19" s="51">
        <v>0.37</v>
      </c>
      <c r="M19" s="51">
        <v>0.37</v>
      </c>
      <c r="N19" s="51"/>
      <c r="O19" s="21"/>
    </row>
    <row r="20" spans="1:15">
      <c r="A20" s="10"/>
      <c r="B20" s="10"/>
      <c r="C20" s="9"/>
      <c r="D20" s="14"/>
      <c r="E20" s="9"/>
      <c r="F20" s="9"/>
      <c r="G20" s="9"/>
      <c r="H20" s="5" t="s">
        <v>127</v>
      </c>
      <c r="I20" s="54" t="s">
        <v>126</v>
      </c>
      <c r="J20" s="50">
        <v>1.9765</v>
      </c>
      <c r="K20" s="50">
        <v>1.56</v>
      </c>
      <c r="L20" s="51">
        <v>0.76</v>
      </c>
      <c r="M20" s="51">
        <v>0.76</v>
      </c>
      <c r="N20" s="51"/>
      <c r="O20" s="21"/>
    </row>
    <row r="21" ht="27" spans="1:15">
      <c r="A21" s="10" t="s">
        <v>128</v>
      </c>
      <c r="B21" s="10" t="s">
        <v>129</v>
      </c>
      <c r="C21" s="9"/>
      <c r="D21" s="14">
        <v>1.35</v>
      </c>
      <c r="E21" s="9"/>
      <c r="F21" s="9" t="s">
        <v>36</v>
      </c>
      <c r="G21" s="9" t="s">
        <v>37</v>
      </c>
      <c r="H21" s="5" t="s">
        <v>97</v>
      </c>
      <c r="I21" s="54" t="s">
        <v>98</v>
      </c>
      <c r="J21" s="50">
        <v>4.120324</v>
      </c>
      <c r="K21" s="50">
        <v>3.1155</v>
      </c>
      <c r="L21" s="51">
        <v>2.48</v>
      </c>
      <c r="M21" s="51">
        <v>2.31</v>
      </c>
      <c r="N21" s="51"/>
      <c r="O21" s="21"/>
    </row>
    <row r="22" spans="1:15">
      <c r="A22" s="10"/>
      <c r="B22" s="10"/>
      <c r="C22" s="9"/>
      <c r="D22" s="14"/>
      <c r="E22" s="9"/>
      <c r="F22" s="9"/>
      <c r="G22" s="9"/>
      <c r="H22" s="5" t="s">
        <v>130</v>
      </c>
      <c r="I22" s="54" t="s">
        <v>98</v>
      </c>
      <c r="J22" s="50">
        <v>6.706101</v>
      </c>
      <c r="K22" s="50">
        <v>3.4</v>
      </c>
      <c r="L22" s="51">
        <v>1.1</v>
      </c>
      <c r="M22" s="51">
        <v>0.77</v>
      </c>
      <c r="N22" s="51"/>
      <c r="O22" s="21"/>
    </row>
    <row r="23" spans="1:15">
      <c r="A23" s="10" t="s">
        <v>131</v>
      </c>
      <c r="B23" s="10" t="s">
        <v>132</v>
      </c>
      <c r="C23" s="9"/>
      <c r="D23" s="14">
        <v>2.07</v>
      </c>
      <c r="E23" s="9" t="s">
        <v>133</v>
      </c>
      <c r="F23" s="9"/>
      <c r="G23" s="9"/>
      <c r="H23" s="5" t="s">
        <v>134</v>
      </c>
      <c r="I23" s="54" t="s">
        <v>135</v>
      </c>
      <c r="J23" s="50">
        <v>20.012785</v>
      </c>
      <c r="K23" s="50">
        <v>6.5</v>
      </c>
      <c r="L23" s="51">
        <v>12.05</v>
      </c>
      <c r="M23" s="51">
        <v>6.5</v>
      </c>
      <c r="N23" s="51">
        <v>0</v>
      </c>
      <c r="O23" s="21"/>
    </row>
    <row r="24" spans="1:15">
      <c r="A24" s="10"/>
      <c r="B24" s="10"/>
      <c r="C24" s="9"/>
      <c r="D24" s="14"/>
      <c r="E24" s="9"/>
      <c r="F24" s="9"/>
      <c r="G24" s="9"/>
      <c r="H24" s="5" t="s">
        <v>136</v>
      </c>
      <c r="I24" s="54" t="s">
        <v>135</v>
      </c>
      <c r="J24" s="50">
        <v>6.823476</v>
      </c>
      <c r="K24" s="50">
        <v>3.5</v>
      </c>
      <c r="L24" s="51">
        <v>3.4</v>
      </c>
      <c r="M24" s="51">
        <v>3.27</v>
      </c>
      <c r="N24" s="51"/>
      <c r="O24" s="21"/>
    </row>
    <row r="25" ht="27" spans="1:15">
      <c r="A25" s="10" t="s">
        <v>137</v>
      </c>
      <c r="B25" s="10" t="s">
        <v>138</v>
      </c>
      <c r="C25" s="9"/>
      <c r="D25" s="14">
        <v>0.5</v>
      </c>
      <c r="E25" s="9"/>
      <c r="F25" s="9" t="s">
        <v>139</v>
      </c>
      <c r="G25" s="9" t="s">
        <v>140</v>
      </c>
      <c r="H25" s="5" t="s">
        <v>141</v>
      </c>
      <c r="I25" s="54" t="s">
        <v>135</v>
      </c>
      <c r="J25" s="50">
        <v>7.6284</v>
      </c>
      <c r="K25" s="50">
        <v>5.5</v>
      </c>
      <c r="L25" s="51">
        <v>5.13</v>
      </c>
      <c r="M25" s="51">
        <v>5.13</v>
      </c>
      <c r="N25" s="51"/>
      <c r="O25" s="21"/>
    </row>
    <row r="26" ht="27" spans="1:15">
      <c r="A26" s="10" t="s">
        <v>142</v>
      </c>
      <c r="B26" s="10" t="s">
        <v>143</v>
      </c>
      <c r="C26" s="9"/>
      <c r="D26" s="14">
        <v>0.45</v>
      </c>
      <c r="E26" s="9" t="s">
        <v>144</v>
      </c>
      <c r="F26" s="9" t="s">
        <v>145</v>
      </c>
      <c r="G26" s="9" t="s">
        <v>37</v>
      </c>
      <c r="H26" s="5" t="s">
        <v>134</v>
      </c>
      <c r="I26" s="54" t="s">
        <v>135</v>
      </c>
      <c r="J26" s="50">
        <v>20.012785</v>
      </c>
      <c r="K26" s="50">
        <v>6.5</v>
      </c>
      <c r="L26" s="51">
        <v>12.05</v>
      </c>
      <c r="M26" s="51">
        <v>6.5</v>
      </c>
      <c r="N26" s="51">
        <v>0</v>
      </c>
      <c r="O26" s="21"/>
    </row>
    <row r="27" ht="27" spans="1:15">
      <c r="A27" s="10" t="s">
        <v>146</v>
      </c>
      <c r="B27" s="10" t="s">
        <v>147</v>
      </c>
      <c r="C27" s="9" t="s">
        <v>148</v>
      </c>
      <c r="D27" s="14">
        <v>2.246</v>
      </c>
      <c r="E27" s="9" t="s">
        <v>149</v>
      </c>
      <c r="F27" s="9" t="s">
        <v>150</v>
      </c>
      <c r="G27" s="9"/>
      <c r="H27" s="5" t="s">
        <v>134</v>
      </c>
      <c r="I27" s="54" t="s">
        <v>135</v>
      </c>
      <c r="J27" s="50">
        <v>20.012785</v>
      </c>
      <c r="K27" s="50">
        <v>6.5</v>
      </c>
      <c r="L27" s="51">
        <v>12.05</v>
      </c>
      <c r="M27" s="51">
        <v>6.5</v>
      </c>
      <c r="N27" s="51">
        <v>0</v>
      </c>
      <c r="O27" s="21"/>
    </row>
    <row r="28" ht="40.5" spans="1:15">
      <c r="A28" s="10" t="s">
        <v>151</v>
      </c>
      <c r="B28" s="10" t="s">
        <v>152</v>
      </c>
      <c r="C28" s="9"/>
      <c r="D28" s="14">
        <v>1.6</v>
      </c>
      <c r="E28" s="9"/>
      <c r="F28" s="9" t="s">
        <v>102</v>
      </c>
      <c r="G28" s="9" t="s">
        <v>140</v>
      </c>
      <c r="H28" s="5" t="s">
        <v>141</v>
      </c>
      <c r="I28" s="54" t="s">
        <v>135</v>
      </c>
      <c r="J28" s="50">
        <v>7.6284</v>
      </c>
      <c r="K28" s="50">
        <v>5.5</v>
      </c>
      <c r="L28" s="51">
        <v>5.13</v>
      </c>
      <c r="M28" s="51">
        <v>5.13</v>
      </c>
      <c r="N28" s="51"/>
      <c r="O28" s="21"/>
    </row>
    <row r="29" ht="27" spans="1:15">
      <c r="A29" s="10" t="s">
        <v>153</v>
      </c>
      <c r="B29" s="10" t="s">
        <v>154</v>
      </c>
      <c r="C29" s="9"/>
      <c r="D29" s="14">
        <v>0.414</v>
      </c>
      <c r="E29" s="9"/>
      <c r="F29" s="9" t="s">
        <v>150</v>
      </c>
      <c r="G29" s="9" t="s">
        <v>37</v>
      </c>
      <c r="H29" s="5" t="s">
        <v>155</v>
      </c>
      <c r="I29" s="54" t="s">
        <v>156</v>
      </c>
      <c r="J29" s="50">
        <v>0.77</v>
      </c>
      <c r="K29" s="50">
        <v>0.6</v>
      </c>
      <c r="L29" s="51">
        <v>0.564</v>
      </c>
      <c r="M29" s="51">
        <v>0.564</v>
      </c>
      <c r="N29" s="51">
        <v>0.02</v>
      </c>
      <c r="O29" s="21"/>
    </row>
    <row r="30" ht="27" spans="1:15">
      <c r="A30" s="10" t="s">
        <v>157</v>
      </c>
      <c r="B30" s="10" t="s">
        <v>158</v>
      </c>
      <c r="C30" s="9"/>
      <c r="D30" s="14">
        <v>0.3</v>
      </c>
      <c r="E30" s="9"/>
      <c r="F30" s="9" t="s">
        <v>159</v>
      </c>
      <c r="G30" s="9" t="s">
        <v>124</v>
      </c>
      <c r="H30" s="5" t="s">
        <v>160</v>
      </c>
      <c r="I30" s="54" t="s">
        <v>156</v>
      </c>
      <c r="J30" s="50">
        <v>3.8708</v>
      </c>
      <c r="K30" s="50">
        <v>2</v>
      </c>
      <c r="L30" s="51">
        <v>1.18</v>
      </c>
      <c r="M30" s="51">
        <v>1.12</v>
      </c>
      <c r="N30" s="51"/>
      <c r="O30" s="21"/>
    </row>
    <row r="31" ht="27" spans="1:15">
      <c r="A31" s="10" t="s">
        <v>161</v>
      </c>
      <c r="B31" s="10" t="s">
        <v>162</v>
      </c>
      <c r="C31" s="9"/>
      <c r="D31" s="14">
        <v>0.2</v>
      </c>
      <c r="E31" s="9"/>
      <c r="F31" s="9" t="s">
        <v>102</v>
      </c>
      <c r="G31" s="9" t="s">
        <v>140</v>
      </c>
      <c r="H31" s="5" t="s">
        <v>42</v>
      </c>
      <c r="I31" s="54" t="s">
        <v>163</v>
      </c>
      <c r="J31" s="50">
        <v>3.6866</v>
      </c>
      <c r="K31" s="50">
        <v>2.5</v>
      </c>
      <c r="L31" s="51">
        <v>0.75</v>
      </c>
      <c r="M31" s="51">
        <v>0.7</v>
      </c>
      <c r="N31" s="51"/>
      <c r="O31" s="21"/>
    </row>
    <row r="32" ht="40.5" spans="1:15">
      <c r="A32" s="10" t="s">
        <v>164</v>
      </c>
      <c r="B32" s="10" t="s">
        <v>165</v>
      </c>
      <c r="C32" s="9"/>
      <c r="D32" s="14">
        <v>0.15</v>
      </c>
      <c r="E32" s="9" t="s">
        <v>166</v>
      </c>
      <c r="F32" s="9" t="s">
        <v>167</v>
      </c>
      <c r="G32" s="9" t="s">
        <v>56</v>
      </c>
      <c r="H32" s="5" t="s">
        <v>168</v>
      </c>
      <c r="I32" s="54" t="s">
        <v>169</v>
      </c>
      <c r="J32" s="50">
        <v>1.184016</v>
      </c>
      <c r="K32" s="50">
        <v>0.35</v>
      </c>
      <c r="L32" s="51">
        <v>0.2</v>
      </c>
      <c r="M32" s="51">
        <v>0.15</v>
      </c>
      <c r="N32" s="51"/>
      <c r="O32" s="21"/>
    </row>
    <row r="33" ht="27" spans="1:15">
      <c r="A33" s="10" t="s">
        <v>170</v>
      </c>
      <c r="B33" s="10" t="s">
        <v>171</v>
      </c>
      <c r="C33" s="9" t="s">
        <v>78</v>
      </c>
      <c r="D33" s="14">
        <v>1</v>
      </c>
      <c r="E33" s="9"/>
      <c r="F33" s="9" t="s">
        <v>172</v>
      </c>
      <c r="G33" s="9" t="s">
        <v>37</v>
      </c>
      <c r="H33" s="5" t="s">
        <v>107</v>
      </c>
      <c r="I33" s="21" t="s">
        <v>81</v>
      </c>
      <c r="J33" s="50">
        <v>7.583988</v>
      </c>
      <c r="K33" s="50">
        <v>4.5</v>
      </c>
      <c r="L33" s="51">
        <v>5.5</v>
      </c>
      <c r="M33" s="51">
        <v>4.24</v>
      </c>
      <c r="N33" s="51">
        <v>0.06</v>
      </c>
      <c r="O33" s="21"/>
    </row>
    <row r="34" ht="27" spans="1:15">
      <c r="A34" s="10" t="s">
        <v>173</v>
      </c>
      <c r="B34" s="10" t="s">
        <v>174</v>
      </c>
      <c r="C34" s="9" t="s">
        <v>148</v>
      </c>
      <c r="D34" s="14">
        <v>0.5</v>
      </c>
      <c r="E34" s="9" t="s">
        <v>175</v>
      </c>
      <c r="F34" s="9" t="s">
        <v>176</v>
      </c>
      <c r="G34" s="9" t="s">
        <v>140</v>
      </c>
      <c r="H34" s="5" t="s">
        <v>42</v>
      </c>
      <c r="I34" s="54" t="s">
        <v>163</v>
      </c>
      <c r="J34" s="50">
        <v>3.6866</v>
      </c>
      <c r="K34" s="50">
        <v>2.5</v>
      </c>
      <c r="L34" s="51">
        <v>0.7528</v>
      </c>
      <c r="M34" s="51">
        <v>0.7</v>
      </c>
      <c r="N34" s="51"/>
      <c r="O34" s="21"/>
    </row>
    <row r="35" ht="40.5" spans="1:15">
      <c r="A35" s="10" t="s">
        <v>177</v>
      </c>
      <c r="B35" s="10" t="s">
        <v>178</v>
      </c>
      <c r="C35" s="9"/>
      <c r="D35" s="14">
        <v>2.4</v>
      </c>
      <c r="E35" s="9"/>
      <c r="F35" s="9" t="s">
        <v>179</v>
      </c>
      <c r="G35" s="9" t="s">
        <v>37</v>
      </c>
      <c r="H35" s="5" t="s">
        <v>134</v>
      </c>
      <c r="I35" s="54" t="s">
        <v>135</v>
      </c>
      <c r="J35" s="50">
        <v>20.012785</v>
      </c>
      <c r="K35" s="50">
        <v>6.5</v>
      </c>
      <c r="L35" s="51">
        <v>12.05</v>
      </c>
      <c r="M35" s="51">
        <v>6.5</v>
      </c>
      <c r="N35" s="51">
        <v>0</v>
      </c>
      <c r="O35" s="21"/>
    </row>
    <row r="36" ht="40.5" spans="1:15">
      <c r="A36" s="10" t="s">
        <v>180</v>
      </c>
      <c r="B36" s="10" t="s">
        <v>181</v>
      </c>
      <c r="C36" s="9"/>
      <c r="D36" s="14">
        <v>2.49</v>
      </c>
      <c r="E36" s="9"/>
      <c r="F36" s="9" t="s">
        <v>176</v>
      </c>
      <c r="G36" s="9" t="s">
        <v>140</v>
      </c>
      <c r="H36" s="5" t="s">
        <v>141</v>
      </c>
      <c r="I36" s="54" t="s">
        <v>135</v>
      </c>
      <c r="J36" s="50">
        <v>7.6284</v>
      </c>
      <c r="K36" s="50">
        <v>5.5</v>
      </c>
      <c r="L36" s="51">
        <v>5.13</v>
      </c>
      <c r="M36" s="51">
        <v>5.13</v>
      </c>
      <c r="N36" s="51"/>
      <c r="O36" s="21"/>
    </row>
    <row r="37" spans="1:15">
      <c r="A37" s="35" t="s">
        <v>182</v>
      </c>
      <c r="B37" s="35" t="s">
        <v>183</v>
      </c>
      <c r="C37" s="35" t="s">
        <v>148</v>
      </c>
      <c r="D37" s="36">
        <v>1</v>
      </c>
      <c r="E37" s="35" t="s">
        <v>184</v>
      </c>
      <c r="F37" s="35" t="s">
        <v>185</v>
      </c>
      <c r="G37" s="35" t="s">
        <v>37</v>
      </c>
      <c r="H37" s="5" t="s">
        <v>136</v>
      </c>
      <c r="I37" s="54" t="s">
        <v>135</v>
      </c>
      <c r="J37" s="50">
        <v>6.823476</v>
      </c>
      <c r="K37" s="50">
        <v>3.5</v>
      </c>
      <c r="L37" s="55">
        <v>3.4</v>
      </c>
      <c r="M37" s="55">
        <v>3.27</v>
      </c>
      <c r="N37" s="55"/>
      <c r="O37" s="21"/>
    </row>
    <row r="38" spans="1:15">
      <c r="A38" s="35"/>
      <c r="B38" s="35"/>
      <c r="C38" s="35"/>
      <c r="D38" s="36">
        <v>0.22</v>
      </c>
      <c r="E38" s="35"/>
      <c r="F38" s="35"/>
      <c r="G38" s="35"/>
      <c r="H38" s="5" t="s">
        <v>119</v>
      </c>
      <c r="I38" s="54" t="s">
        <v>120</v>
      </c>
      <c r="J38" s="50">
        <v>4.604076</v>
      </c>
      <c r="K38" s="50">
        <v>1.2</v>
      </c>
      <c r="L38" s="55">
        <v>3.6</v>
      </c>
      <c r="M38" s="55">
        <v>1.2</v>
      </c>
      <c r="N38" s="55"/>
      <c r="O38" s="21"/>
    </row>
    <row r="39" spans="1:15">
      <c r="A39" s="35"/>
      <c r="B39" s="35"/>
      <c r="C39" s="35"/>
      <c r="D39" s="36">
        <v>0.17</v>
      </c>
      <c r="E39" s="35"/>
      <c r="F39" s="35"/>
      <c r="G39" s="35"/>
      <c r="H39" s="5" t="s">
        <v>134</v>
      </c>
      <c r="I39" s="54" t="s">
        <v>135</v>
      </c>
      <c r="J39" s="50">
        <v>20.012785</v>
      </c>
      <c r="K39" s="50">
        <v>6.5</v>
      </c>
      <c r="L39" s="55">
        <v>12.05</v>
      </c>
      <c r="M39" s="55">
        <v>6.5</v>
      </c>
      <c r="N39" s="55">
        <v>0</v>
      </c>
      <c r="O39" s="21"/>
    </row>
    <row r="40" spans="1:15">
      <c r="A40" s="35" t="s">
        <v>186</v>
      </c>
      <c r="B40" s="35" t="s">
        <v>187</v>
      </c>
      <c r="C40" s="35" t="s">
        <v>148</v>
      </c>
      <c r="D40" s="36">
        <v>0.17</v>
      </c>
      <c r="E40" s="35" t="s">
        <v>184</v>
      </c>
      <c r="F40" s="35" t="s">
        <v>188</v>
      </c>
      <c r="G40" s="35" t="s">
        <v>124</v>
      </c>
      <c r="H40" s="5" t="s">
        <v>125</v>
      </c>
      <c r="I40" s="54" t="s">
        <v>126</v>
      </c>
      <c r="J40" s="50">
        <v>1.077</v>
      </c>
      <c r="K40" s="50">
        <v>0.86</v>
      </c>
      <c r="L40" s="55">
        <v>0.37</v>
      </c>
      <c r="M40" s="55">
        <v>0.37</v>
      </c>
      <c r="N40" s="55"/>
      <c r="O40" s="21"/>
    </row>
    <row r="41" ht="25" customHeight="1" spans="1:15">
      <c r="A41" s="35"/>
      <c r="B41" s="35"/>
      <c r="C41" s="35"/>
      <c r="D41" s="36">
        <v>0.26</v>
      </c>
      <c r="E41" s="35"/>
      <c r="F41" s="35"/>
      <c r="G41" s="35"/>
      <c r="H41" s="5" t="s">
        <v>127</v>
      </c>
      <c r="I41" s="54" t="s">
        <v>126</v>
      </c>
      <c r="J41" s="50">
        <v>1.9765</v>
      </c>
      <c r="K41" s="50">
        <v>1.56</v>
      </c>
      <c r="L41" s="55">
        <v>0.76</v>
      </c>
      <c r="M41" s="55">
        <v>0.76</v>
      </c>
      <c r="N41" s="55"/>
      <c r="O41" s="21"/>
    </row>
    <row r="42" ht="27" spans="1:15">
      <c r="A42" s="34" t="s">
        <v>189</v>
      </c>
      <c r="B42" s="34" t="s">
        <v>190</v>
      </c>
      <c r="C42" s="34" t="s">
        <v>78</v>
      </c>
      <c r="D42" s="36">
        <v>0.52</v>
      </c>
      <c r="E42" s="35" t="s">
        <v>184</v>
      </c>
      <c r="F42" s="35" t="s">
        <v>191</v>
      </c>
      <c r="G42" s="35" t="s">
        <v>79</v>
      </c>
      <c r="H42" s="10" t="s">
        <v>80</v>
      </c>
      <c r="I42" s="21" t="s">
        <v>81</v>
      </c>
      <c r="J42" s="52">
        <v>3.3418</v>
      </c>
      <c r="K42" s="52">
        <v>2.6</v>
      </c>
      <c r="L42" s="55">
        <v>1.52</v>
      </c>
      <c r="M42" s="55">
        <v>1.52</v>
      </c>
      <c r="N42" s="55">
        <v>1</v>
      </c>
      <c r="O42" s="21"/>
    </row>
    <row r="43" ht="27" spans="1:15">
      <c r="A43" s="34" t="s">
        <v>192</v>
      </c>
      <c r="B43" s="34" t="s">
        <v>193</v>
      </c>
      <c r="C43" s="34" t="s">
        <v>78</v>
      </c>
      <c r="D43" s="36">
        <v>0.86</v>
      </c>
      <c r="E43" s="35" t="s">
        <v>184</v>
      </c>
      <c r="F43" s="35" t="s">
        <v>185</v>
      </c>
      <c r="G43" s="35" t="s">
        <v>37</v>
      </c>
      <c r="H43" s="5" t="s">
        <v>107</v>
      </c>
      <c r="I43" s="21" t="s">
        <v>81</v>
      </c>
      <c r="J43" s="50">
        <v>7.583988</v>
      </c>
      <c r="K43" s="50">
        <v>4.5</v>
      </c>
      <c r="L43" s="55">
        <v>5.5</v>
      </c>
      <c r="M43" s="55">
        <v>4.24</v>
      </c>
      <c r="N43" s="55">
        <v>0.06</v>
      </c>
      <c r="O43" s="21"/>
    </row>
    <row r="44" ht="27" spans="1:15">
      <c r="A44" s="34" t="s">
        <v>194</v>
      </c>
      <c r="B44" s="34" t="s">
        <v>195</v>
      </c>
      <c r="C44" s="34" t="s">
        <v>72</v>
      </c>
      <c r="D44" s="36">
        <v>0.87</v>
      </c>
      <c r="E44" s="35" t="s">
        <v>184</v>
      </c>
      <c r="F44" s="35" t="s">
        <v>185</v>
      </c>
      <c r="G44" s="35" t="s">
        <v>37</v>
      </c>
      <c r="H44" s="5" t="s">
        <v>74</v>
      </c>
      <c r="I44" s="49" t="s">
        <v>75</v>
      </c>
      <c r="J44" s="50">
        <v>33.291</v>
      </c>
      <c r="K44" s="50">
        <v>7</v>
      </c>
      <c r="L44" s="55">
        <v>29.13</v>
      </c>
      <c r="M44" s="55">
        <v>6.62</v>
      </c>
      <c r="N44" s="55"/>
      <c r="O44" s="21"/>
    </row>
    <row r="45" ht="27" spans="1:15">
      <c r="A45" s="35" t="s">
        <v>196</v>
      </c>
      <c r="B45" s="35" t="s">
        <v>197</v>
      </c>
      <c r="C45" s="35" t="s">
        <v>148</v>
      </c>
      <c r="D45" s="36">
        <v>0.35</v>
      </c>
      <c r="E45" s="35" t="s">
        <v>184</v>
      </c>
      <c r="F45" s="35" t="s">
        <v>185</v>
      </c>
      <c r="G45" s="35" t="s">
        <v>37</v>
      </c>
      <c r="H45" s="5" t="s">
        <v>97</v>
      </c>
      <c r="I45" s="49" t="s">
        <v>98</v>
      </c>
      <c r="J45" s="50">
        <v>4.120324</v>
      </c>
      <c r="K45" s="50">
        <v>3.1155</v>
      </c>
      <c r="L45" s="55">
        <v>2.48</v>
      </c>
      <c r="M45" s="55">
        <v>2.31</v>
      </c>
      <c r="N45" s="55"/>
      <c r="O45" s="21"/>
    </row>
    <row r="46" ht="26" customHeight="1" spans="1:15">
      <c r="A46" s="35"/>
      <c r="B46" s="35"/>
      <c r="C46" s="35"/>
      <c r="D46" s="36">
        <v>0.22</v>
      </c>
      <c r="E46" s="35"/>
      <c r="F46" s="35"/>
      <c r="G46" s="35"/>
      <c r="H46" s="5" t="s">
        <v>130</v>
      </c>
      <c r="I46" s="54" t="s">
        <v>98</v>
      </c>
      <c r="J46" s="50">
        <v>6.706101</v>
      </c>
      <c r="K46" s="50">
        <v>3.4</v>
      </c>
      <c r="L46" s="55">
        <v>1.1</v>
      </c>
      <c r="M46" s="55">
        <v>0.77</v>
      </c>
      <c r="N46" s="55"/>
      <c r="O46" s="21"/>
    </row>
    <row r="47" spans="1:15">
      <c r="A47" s="35" t="s">
        <v>198</v>
      </c>
      <c r="B47" s="35" t="s">
        <v>199</v>
      </c>
      <c r="C47" s="35" t="s">
        <v>148</v>
      </c>
      <c r="D47" s="36">
        <v>1.2</v>
      </c>
      <c r="E47" s="35" t="s">
        <v>200</v>
      </c>
      <c r="F47" s="35" t="s">
        <v>191</v>
      </c>
      <c r="G47" s="35" t="s">
        <v>37</v>
      </c>
      <c r="H47" s="5" t="s">
        <v>136</v>
      </c>
      <c r="I47" s="54" t="s">
        <v>135</v>
      </c>
      <c r="J47" s="50">
        <v>6.823476</v>
      </c>
      <c r="K47" s="50">
        <v>3.5</v>
      </c>
      <c r="L47" s="55">
        <v>3.4</v>
      </c>
      <c r="M47" s="55">
        <v>3.27</v>
      </c>
      <c r="N47" s="55"/>
      <c r="O47" s="21"/>
    </row>
    <row r="48" spans="1:15">
      <c r="A48" s="35"/>
      <c r="B48" s="35"/>
      <c r="C48" s="35"/>
      <c r="D48" s="36">
        <v>0.68</v>
      </c>
      <c r="E48" s="35"/>
      <c r="F48" s="35"/>
      <c r="G48" s="35"/>
      <c r="H48" s="5" t="s">
        <v>119</v>
      </c>
      <c r="I48" s="54" t="s">
        <v>120</v>
      </c>
      <c r="J48" s="50">
        <v>4.604076</v>
      </c>
      <c r="K48" s="50">
        <v>1.2</v>
      </c>
      <c r="L48" s="55">
        <v>3.6</v>
      </c>
      <c r="M48" s="55">
        <v>1.2</v>
      </c>
      <c r="N48" s="55"/>
      <c r="O48" s="21"/>
    </row>
    <row r="49" spans="1:15">
      <c r="A49" s="35"/>
      <c r="B49" s="35"/>
      <c r="C49" s="35"/>
      <c r="D49" s="36">
        <v>0.234</v>
      </c>
      <c r="E49" s="35"/>
      <c r="F49" s="35"/>
      <c r="G49" s="35"/>
      <c r="H49" s="5" t="s">
        <v>134</v>
      </c>
      <c r="I49" s="54" t="s">
        <v>135</v>
      </c>
      <c r="J49" s="50">
        <v>20.012785</v>
      </c>
      <c r="K49" s="50">
        <v>6.5</v>
      </c>
      <c r="L49" s="55">
        <v>12.05</v>
      </c>
      <c r="M49" s="55">
        <v>6.5</v>
      </c>
      <c r="N49" s="55">
        <v>0</v>
      </c>
      <c r="O49" s="21"/>
    </row>
    <row r="50" ht="27" spans="1:15">
      <c r="A50" s="34" t="s">
        <v>201</v>
      </c>
      <c r="B50" s="34" t="s">
        <v>202</v>
      </c>
      <c r="C50" s="34" t="s">
        <v>148</v>
      </c>
      <c r="D50" s="36">
        <v>1</v>
      </c>
      <c r="E50" s="35" t="s">
        <v>200</v>
      </c>
      <c r="F50" s="35" t="s">
        <v>203</v>
      </c>
      <c r="G50" s="35" t="s">
        <v>124</v>
      </c>
      <c r="H50" s="37" t="s">
        <v>204</v>
      </c>
      <c r="I50" s="54" t="s">
        <v>135</v>
      </c>
      <c r="J50" s="56">
        <v>9.99</v>
      </c>
      <c r="K50" s="56">
        <v>4.5</v>
      </c>
      <c r="L50" s="55">
        <v>1.1</v>
      </c>
      <c r="M50" s="55">
        <v>1</v>
      </c>
      <c r="N50" s="55"/>
      <c r="O50" s="21"/>
    </row>
    <row r="51" spans="1:15">
      <c r="A51" s="35" t="s">
        <v>205</v>
      </c>
      <c r="B51" s="35" t="s">
        <v>206</v>
      </c>
      <c r="C51" s="35" t="s">
        <v>148</v>
      </c>
      <c r="D51" s="36">
        <v>0.2</v>
      </c>
      <c r="E51" s="35" t="s">
        <v>200</v>
      </c>
      <c r="F51" s="35" t="s">
        <v>191</v>
      </c>
      <c r="G51" s="35" t="s">
        <v>37</v>
      </c>
      <c r="H51" s="5" t="s">
        <v>130</v>
      </c>
      <c r="I51" s="54" t="s">
        <v>98</v>
      </c>
      <c r="J51" s="50">
        <v>6.706101</v>
      </c>
      <c r="K51" s="50">
        <v>3.4</v>
      </c>
      <c r="L51" s="55">
        <v>1.1</v>
      </c>
      <c r="M51" s="55">
        <v>0.77</v>
      </c>
      <c r="N51" s="55"/>
      <c r="O51" s="21"/>
    </row>
    <row r="52" spans="1:15">
      <c r="A52" s="35"/>
      <c r="B52" s="35"/>
      <c r="C52" s="35"/>
      <c r="D52" s="36">
        <v>0.6</v>
      </c>
      <c r="E52" s="35"/>
      <c r="F52" s="35"/>
      <c r="G52" s="35"/>
      <c r="H52" s="37" t="s">
        <v>207</v>
      </c>
      <c r="I52" s="54" t="s">
        <v>98</v>
      </c>
      <c r="J52" s="56">
        <v>1.99</v>
      </c>
      <c r="K52" s="56">
        <v>0.8</v>
      </c>
      <c r="L52" s="55">
        <v>0.71</v>
      </c>
      <c r="M52" s="55">
        <v>0.6</v>
      </c>
      <c r="N52" s="55"/>
      <c r="O52" s="21"/>
    </row>
    <row r="53" spans="1:15">
      <c r="A53" s="35"/>
      <c r="B53" s="35"/>
      <c r="C53" s="35"/>
      <c r="D53" s="36">
        <v>0.15</v>
      </c>
      <c r="E53" s="35"/>
      <c r="F53" s="35"/>
      <c r="G53" s="35"/>
      <c r="H53" s="5" t="s">
        <v>155</v>
      </c>
      <c r="I53" s="54" t="s">
        <v>156</v>
      </c>
      <c r="J53" s="50">
        <v>0.77</v>
      </c>
      <c r="K53" s="50">
        <v>0.6</v>
      </c>
      <c r="L53" s="55">
        <v>0.564</v>
      </c>
      <c r="M53" s="55">
        <v>0.564</v>
      </c>
      <c r="N53" s="55">
        <v>0.02</v>
      </c>
      <c r="O53" s="21"/>
    </row>
    <row r="54" ht="27" spans="1:15">
      <c r="A54" s="34" t="s">
        <v>208</v>
      </c>
      <c r="B54" s="34" t="s">
        <v>209</v>
      </c>
      <c r="C54" s="34" t="s">
        <v>148</v>
      </c>
      <c r="D54" s="36">
        <v>0.82</v>
      </c>
      <c r="E54" s="35" t="s">
        <v>200</v>
      </c>
      <c r="F54" s="35" t="s">
        <v>203</v>
      </c>
      <c r="G54" s="35" t="s">
        <v>124</v>
      </c>
      <c r="H54" s="5" t="s">
        <v>160</v>
      </c>
      <c r="I54" s="54" t="s">
        <v>156</v>
      </c>
      <c r="J54" s="50">
        <v>3.8708</v>
      </c>
      <c r="K54" s="50">
        <v>2</v>
      </c>
      <c r="L54" s="55">
        <v>1.18</v>
      </c>
      <c r="M54" s="55">
        <v>1.12</v>
      </c>
      <c r="N54" s="55"/>
      <c r="O54" s="21"/>
    </row>
    <row r="55" ht="27" spans="1:15">
      <c r="A55" s="34" t="s">
        <v>210</v>
      </c>
      <c r="B55" s="34" t="s">
        <v>211</v>
      </c>
      <c r="C55" s="34" t="s">
        <v>78</v>
      </c>
      <c r="D55" s="36">
        <v>1.2</v>
      </c>
      <c r="E55" s="35" t="s">
        <v>212</v>
      </c>
      <c r="F55" s="35" t="s">
        <v>213</v>
      </c>
      <c r="G55" s="35" t="s">
        <v>79</v>
      </c>
      <c r="H55" s="37" t="s">
        <v>214</v>
      </c>
      <c r="I55" s="21" t="s">
        <v>81</v>
      </c>
      <c r="J55" s="56">
        <v>1.87</v>
      </c>
      <c r="K55" s="56">
        <v>1.2</v>
      </c>
      <c r="L55" s="55">
        <v>1.2</v>
      </c>
      <c r="M55" s="55">
        <v>1.2</v>
      </c>
      <c r="N55" s="55"/>
      <c r="O55" s="21"/>
    </row>
    <row r="56" ht="27" spans="1:15">
      <c r="A56" s="34" t="s">
        <v>215</v>
      </c>
      <c r="B56" s="34" t="s">
        <v>216</v>
      </c>
      <c r="C56" s="34" t="s">
        <v>78</v>
      </c>
      <c r="D56" s="36">
        <v>0.88</v>
      </c>
      <c r="E56" s="35" t="s">
        <v>212</v>
      </c>
      <c r="F56" s="35" t="s">
        <v>217</v>
      </c>
      <c r="G56" s="35" t="s">
        <v>37</v>
      </c>
      <c r="H56" s="5" t="s">
        <v>107</v>
      </c>
      <c r="I56" s="21" t="s">
        <v>81</v>
      </c>
      <c r="J56" s="50">
        <v>7.583988</v>
      </c>
      <c r="K56" s="50">
        <v>4.5</v>
      </c>
      <c r="L56" s="55">
        <v>5.5</v>
      </c>
      <c r="M56" s="55">
        <v>4.24</v>
      </c>
      <c r="N56" s="55">
        <v>0.06</v>
      </c>
      <c r="O56" s="21"/>
    </row>
    <row r="57" ht="27" spans="1:15">
      <c r="A57" s="34" t="s">
        <v>218</v>
      </c>
      <c r="B57" s="34" t="s">
        <v>219</v>
      </c>
      <c r="C57" s="34" t="s">
        <v>72</v>
      </c>
      <c r="D57" s="36">
        <v>0.3</v>
      </c>
      <c r="E57" s="35" t="s">
        <v>212</v>
      </c>
      <c r="F57" s="35" t="s">
        <v>217</v>
      </c>
      <c r="G57" s="35" t="s">
        <v>37</v>
      </c>
      <c r="H57" s="5" t="s">
        <v>74</v>
      </c>
      <c r="I57" s="49" t="s">
        <v>75</v>
      </c>
      <c r="J57" s="50">
        <v>33.291</v>
      </c>
      <c r="K57" s="50">
        <v>7</v>
      </c>
      <c r="L57" s="55">
        <v>29.13</v>
      </c>
      <c r="M57" s="55">
        <v>6.62</v>
      </c>
      <c r="N57" s="55"/>
      <c r="O57" s="21"/>
    </row>
    <row r="58" ht="27" spans="1:15">
      <c r="A58" s="34" t="s">
        <v>220</v>
      </c>
      <c r="B58" s="34" t="s">
        <v>221</v>
      </c>
      <c r="C58" s="34" t="s">
        <v>148</v>
      </c>
      <c r="D58" s="36">
        <v>0.286</v>
      </c>
      <c r="E58" s="35" t="s">
        <v>212</v>
      </c>
      <c r="F58" s="35" t="s">
        <v>222</v>
      </c>
      <c r="G58" s="35" t="s">
        <v>56</v>
      </c>
      <c r="H58" s="37" t="s">
        <v>223</v>
      </c>
      <c r="I58" s="54" t="s">
        <v>135</v>
      </c>
      <c r="J58" s="56">
        <v>4.99</v>
      </c>
      <c r="K58" s="56">
        <v>1.65</v>
      </c>
      <c r="L58" s="55">
        <v>0.4053</v>
      </c>
      <c r="M58" s="55">
        <v>0.2943</v>
      </c>
      <c r="N58" s="55"/>
      <c r="O58" s="21"/>
    </row>
  </sheetData>
  <autoFilter ref="A5:O58">
    <extLst/>
  </autoFilter>
  <mergeCells count="69">
    <mergeCell ref="A2:O2"/>
    <mergeCell ref="B4:G4"/>
    <mergeCell ref="J4:K4"/>
    <mergeCell ref="L4:M4"/>
    <mergeCell ref="A15:A16"/>
    <mergeCell ref="A19:A20"/>
    <mergeCell ref="A21:A22"/>
    <mergeCell ref="A23:A24"/>
    <mergeCell ref="A37:A39"/>
    <mergeCell ref="A40:A41"/>
    <mergeCell ref="A45:A46"/>
    <mergeCell ref="A47:A49"/>
    <mergeCell ref="A51:A53"/>
    <mergeCell ref="B15:B16"/>
    <mergeCell ref="B19:B20"/>
    <mergeCell ref="B21:B22"/>
    <mergeCell ref="B23:B24"/>
    <mergeCell ref="B37:B39"/>
    <mergeCell ref="B40:B41"/>
    <mergeCell ref="B45:B46"/>
    <mergeCell ref="B47:B49"/>
    <mergeCell ref="B51:B53"/>
    <mergeCell ref="C15:C16"/>
    <mergeCell ref="C18:C26"/>
    <mergeCell ref="C27:C32"/>
    <mergeCell ref="C34:C36"/>
    <mergeCell ref="C37:C39"/>
    <mergeCell ref="C40:C41"/>
    <mergeCell ref="C45:C46"/>
    <mergeCell ref="C47:C49"/>
    <mergeCell ref="C51:C53"/>
    <mergeCell ref="D15:D16"/>
    <mergeCell ref="D19:D20"/>
    <mergeCell ref="D21:D22"/>
    <mergeCell ref="D23:D24"/>
    <mergeCell ref="E15:E16"/>
    <mergeCell ref="E17:E22"/>
    <mergeCell ref="E23:E25"/>
    <mergeCell ref="E27:E31"/>
    <mergeCell ref="E32:E33"/>
    <mergeCell ref="E34:E36"/>
    <mergeCell ref="E37:E39"/>
    <mergeCell ref="E40:E41"/>
    <mergeCell ref="E45:E46"/>
    <mergeCell ref="E47:E49"/>
    <mergeCell ref="E51:E53"/>
    <mergeCell ref="F15:F16"/>
    <mergeCell ref="F17:F18"/>
    <mergeCell ref="F19:F20"/>
    <mergeCell ref="F21:F24"/>
    <mergeCell ref="F37:F39"/>
    <mergeCell ref="F40:F41"/>
    <mergeCell ref="F45:F46"/>
    <mergeCell ref="F47:F49"/>
    <mergeCell ref="F51:F53"/>
    <mergeCell ref="G15:G16"/>
    <mergeCell ref="G17:G18"/>
    <mergeCell ref="G19:G20"/>
    <mergeCell ref="G21:G24"/>
    <mergeCell ref="G26:G27"/>
    <mergeCell ref="G37:G39"/>
    <mergeCell ref="G40:G41"/>
    <mergeCell ref="G45:G46"/>
    <mergeCell ref="G47:G49"/>
    <mergeCell ref="G51:G53"/>
    <mergeCell ref="H4:H5"/>
    <mergeCell ref="I4:I5"/>
    <mergeCell ref="N4:N5"/>
    <mergeCell ref="O4:O5"/>
  </mergeCells>
  <pageMargins left="0.236111111111111" right="0.275" top="0.275" bottom="0.275" header="0" footer="0"/>
  <pageSetup paperSize="9" scale="6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H10" sqref="H10"/>
    </sheetView>
  </sheetViews>
  <sheetFormatPr defaultColWidth="10" defaultRowHeight="13.5" outlineLevelCol="4"/>
  <cols>
    <col min="1" max="1" width="6.625" customWidth="1"/>
    <col min="2" max="2" width="36.25" customWidth="1"/>
    <col min="3" max="3" width="9.5" customWidth="1"/>
    <col min="4" max="4" width="26.75" customWidth="1"/>
    <col min="5" max="5" width="9.5" customWidth="1"/>
    <col min="6" max="7" width="9.75" customWidth="1"/>
  </cols>
  <sheetData>
    <row r="1" ht="14.25" customHeight="1" spans="1:1">
      <c r="A1" s="1" t="s">
        <v>224</v>
      </c>
    </row>
    <row r="2" ht="54" customHeight="1" spans="1:5">
      <c r="A2" s="2" t="s">
        <v>225</v>
      </c>
      <c r="B2" s="2"/>
      <c r="C2" s="2"/>
      <c r="D2" s="2"/>
      <c r="E2" s="2"/>
    </row>
    <row r="3" ht="14.25" customHeight="1" spans="5:5">
      <c r="E3" s="3" t="s">
        <v>2</v>
      </c>
    </row>
    <row r="4" ht="32" customHeight="1" spans="1:5">
      <c r="A4" s="4" t="s">
        <v>226</v>
      </c>
      <c r="B4" s="4" t="s">
        <v>227</v>
      </c>
      <c r="C4" s="4"/>
      <c r="D4" s="4" t="s">
        <v>228</v>
      </c>
      <c r="E4" s="4"/>
    </row>
    <row r="5" ht="19.9" customHeight="1" spans="1:5">
      <c r="A5" s="4"/>
      <c r="B5" s="4" t="s">
        <v>8</v>
      </c>
      <c r="C5" s="4" t="s">
        <v>229</v>
      </c>
      <c r="D5" s="4" t="s">
        <v>230</v>
      </c>
      <c r="E5" s="4" t="s">
        <v>229</v>
      </c>
    </row>
    <row r="6" ht="17.25" customHeight="1" spans="1:5">
      <c r="A6" s="5" t="s">
        <v>231</v>
      </c>
      <c r="B6" s="22"/>
      <c r="C6" s="7">
        <f>SUM(C7:C14)</f>
        <v>7.0073</v>
      </c>
      <c r="D6" s="7"/>
      <c r="E6" s="7">
        <f>SUM(E7:E14)</f>
        <v>7.0073</v>
      </c>
    </row>
    <row r="7" ht="17.25" customHeight="1" spans="1:5">
      <c r="A7" s="9">
        <v>1</v>
      </c>
      <c r="B7" s="23" t="s">
        <v>16</v>
      </c>
      <c r="C7" s="7">
        <v>1.4283</v>
      </c>
      <c r="D7" s="12" t="s">
        <v>232</v>
      </c>
      <c r="E7" s="7">
        <v>0.2</v>
      </c>
    </row>
    <row r="8" ht="17.25" customHeight="1" spans="1:5">
      <c r="A8" s="9">
        <v>2</v>
      </c>
      <c r="B8" s="23" t="s">
        <v>26</v>
      </c>
      <c r="C8" s="7">
        <v>0.4493</v>
      </c>
      <c r="D8" s="12" t="s">
        <v>233</v>
      </c>
      <c r="E8" s="7">
        <v>0.1</v>
      </c>
    </row>
    <row r="9" ht="17.25" customHeight="1" spans="1:5">
      <c r="A9" s="9">
        <v>3</v>
      </c>
      <c r="B9" s="10" t="s">
        <v>30</v>
      </c>
      <c r="C9" s="7">
        <v>0.2</v>
      </c>
      <c r="D9" s="12" t="s">
        <v>234</v>
      </c>
      <c r="E9" s="7">
        <v>0.691</v>
      </c>
    </row>
    <row r="10" ht="17.25" customHeight="1" spans="1:5">
      <c r="A10" s="9">
        <v>4</v>
      </c>
      <c r="B10" s="10" t="s">
        <v>34</v>
      </c>
      <c r="C10" s="7">
        <v>0.3527</v>
      </c>
      <c r="D10" s="12" t="s">
        <v>235</v>
      </c>
      <c r="E10" s="7">
        <v>0.4032</v>
      </c>
    </row>
    <row r="11" ht="17.25" customHeight="1" spans="1:5">
      <c r="A11" s="9">
        <v>5</v>
      </c>
      <c r="B11" s="10" t="s">
        <v>44</v>
      </c>
      <c r="C11" s="7">
        <v>1.77</v>
      </c>
      <c r="D11" s="12" t="s">
        <v>236</v>
      </c>
      <c r="E11" s="7">
        <f>3.8531+0.5</f>
        <v>4.3531</v>
      </c>
    </row>
    <row r="12" ht="17.25" customHeight="1" spans="1:5">
      <c r="A12" s="9">
        <v>6</v>
      </c>
      <c r="B12" s="10" t="s">
        <v>53</v>
      </c>
      <c r="C12" s="7">
        <v>1.547</v>
      </c>
      <c r="D12" s="12" t="s">
        <v>237</v>
      </c>
      <c r="E12" s="7">
        <f>0.5+0.56</f>
        <v>1.06</v>
      </c>
    </row>
    <row r="13" spans="1:5">
      <c r="A13" s="9">
        <v>7</v>
      </c>
      <c r="B13" s="10" t="s">
        <v>59</v>
      </c>
      <c r="C13" s="21">
        <v>0.5</v>
      </c>
      <c r="D13" s="21" t="s">
        <v>238</v>
      </c>
      <c r="E13" s="21">
        <v>0.2</v>
      </c>
    </row>
    <row r="14" spans="1:5">
      <c r="A14" s="9">
        <v>8</v>
      </c>
      <c r="B14" s="10" t="s">
        <v>62</v>
      </c>
      <c r="C14" s="21">
        <v>0.76</v>
      </c>
      <c r="D14" s="21"/>
      <c r="E14" s="21"/>
    </row>
  </sheetData>
  <mergeCells count="4">
    <mergeCell ref="A2:E2"/>
    <mergeCell ref="B4:C4"/>
    <mergeCell ref="D4:E4"/>
    <mergeCell ref="A4:A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G15" sqref="G15"/>
    </sheetView>
  </sheetViews>
  <sheetFormatPr defaultColWidth="10" defaultRowHeight="13.5" outlineLevelCol="4"/>
  <cols>
    <col min="1" max="1" width="6.625" customWidth="1"/>
    <col min="2" max="2" width="39.375" customWidth="1"/>
    <col min="3" max="3" width="10.5" customWidth="1"/>
    <col min="4" max="4" width="16.375" customWidth="1"/>
    <col min="5" max="5" width="10.5" customWidth="1"/>
    <col min="6" max="7" width="9.75" customWidth="1"/>
  </cols>
  <sheetData>
    <row r="1" ht="14.25" customHeight="1" spans="1:1">
      <c r="A1" s="1" t="s">
        <v>224</v>
      </c>
    </row>
    <row r="2" ht="40" customHeight="1" spans="1:5">
      <c r="A2" s="2" t="s">
        <v>239</v>
      </c>
      <c r="B2" s="2"/>
      <c r="C2" s="2"/>
      <c r="D2" s="2"/>
      <c r="E2" s="2"/>
    </row>
    <row r="3" ht="14.25" customHeight="1" spans="5:5">
      <c r="E3" s="3" t="s">
        <v>2</v>
      </c>
    </row>
    <row r="4" ht="31.5" customHeight="1" spans="1:5">
      <c r="A4" s="4" t="s">
        <v>226</v>
      </c>
      <c r="B4" s="4" t="s">
        <v>240</v>
      </c>
      <c r="C4" s="4"/>
      <c r="D4" s="4" t="s">
        <v>241</v>
      </c>
      <c r="E4" s="4"/>
    </row>
    <row r="5" ht="19.9" customHeight="1" spans="1:5">
      <c r="A5" s="4"/>
      <c r="B5" s="4" t="s">
        <v>8</v>
      </c>
      <c r="C5" s="4" t="s">
        <v>229</v>
      </c>
      <c r="D5" s="4" t="s">
        <v>230</v>
      </c>
      <c r="E5" s="4" t="s">
        <v>229</v>
      </c>
    </row>
    <row r="6" ht="17.25" customHeight="1" spans="1:5">
      <c r="A6" s="5" t="s">
        <v>231</v>
      </c>
      <c r="B6" s="6"/>
      <c r="C6" s="7">
        <f>SUM(C7:C47)</f>
        <v>43.44</v>
      </c>
      <c r="D6" s="8"/>
      <c r="E6" s="7">
        <f>SUM(E7:E9)</f>
        <v>43.44</v>
      </c>
    </row>
    <row r="7" ht="39" customHeight="1" spans="1:5">
      <c r="A7" s="9">
        <v>1</v>
      </c>
      <c r="B7" s="10" t="s">
        <v>242</v>
      </c>
      <c r="C7" s="11">
        <v>2</v>
      </c>
      <c r="D7" s="12" t="s">
        <v>235</v>
      </c>
      <c r="E7" s="7">
        <f>9.3+3.46</f>
        <v>12.76</v>
      </c>
    </row>
    <row r="8" ht="39" customHeight="1" spans="1:5">
      <c r="A8" s="9">
        <v>2</v>
      </c>
      <c r="B8" s="10" t="s">
        <v>70</v>
      </c>
      <c r="C8" s="11">
        <v>3</v>
      </c>
      <c r="D8" s="12" t="s">
        <v>236</v>
      </c>
      <c r="E8" s="7">
        <f>4.98+1.17</f>
        <v>6.15</v>
      </c>
    </row>
    <row r="9" ht="39" customHeight="1" spans="1:5">
      <c r="A9" s="9">
        <v>3</v>
      </c>
      <c r="B9" s="10" t="s">
        <v>76</v>
      </c>
      <c r="C9" s="11">
        <v>1</v>
      </c>
      <c r="D9" s="12" t="s">
        <v>243</v>
      </c>
      <c r="E9" s="7">
        <f>16.97+7.56</f>
        <v>24.53</v>
      </c>
    </row>
    <row r="10" ht="39" customHeight="1" spans="1:5">
      <c r="A10" s="9">
        <v>4</v>
      </c>
      <c r="B10" s="13" t="s">
        <v>99</v>
      </c>
      <c r="C10" s="11">
        <v>1.4</v>
      </c>
      <c r="D10" s="12"/>
      <c r="E10" s="7"/>
    </row>
    <row r="11" ht="39" customHeight="1" spans="1:5">
      <c r="A11" s="9">
        <v>5</v>
      </c>
      <c r="B11" s="13" t="s">
        <v>104</v>
      </c>
      <c r="C11" s="11">
        <v>1.2</v>
      </c>
      <c r="D11" s="12"/>
      <c r="E11" s="7"/>
    </row>
    <row r="12" ht="39" customHeight="1" spans="1:5">
      <c r="A12" s="9">
        <v>6</v>
      </c>
      <c r="B12" s="13" t="s">
        <v>93</v>
      </c>
      <c r="C12" s="11">
        <v>1.3</v>
      </c>
      <c r="D12" s="12"/>
      <c r="E12" s="7"/>
    </row>
    <row r="13" ht="39" customHeight="1" spans="1:5">
      <c r="A13" s="9">
        <v>7</v>
      </c>
      <c r="B13" s="13" t="s">
        <v>87</v>
      </c>
      <c r="C13" s="11">
        <v>1</v>
      </c>
      <c r="D13" s="12"/>
      <c r="E13" s="7"/>
    </row>
    <row r="14" ht="39" customHeight="1" spans="1:5">
      <c r="A14" s="9">
        <v>8</v>
      </c>
      <c r="B14" s="13" t="s">
        <v>108</v>
      </c>
      <c r="C14" s="11">
        <v>0.6</v>
      </c>
      <c r="D14" s="12"/>
      <c r="E14" s="7"/>
    </row>
    <row r="15" ht="39" customHeight="1" spans="1:5">
      <c r="A15" s="9">
        <v>9</v>
      </c>
      <c r="B15" s="13" t="s">
        <v>90</v>
      </c>
      <c r="C15" s="11">
        <v>1.18</v>
      </c>
      <c r="D15" s="14"/>
      <c r="E15" s="14"/>
    </row>
    <row r="16" ht="39" customHeight="1" spans="1:5">
      <c r="A16" s="9">
        <v>10</v>
      </c>
      <c r="B16" s="13" t="s">
        <v>110</v>
      </c>
      <c r="C16" s="11">
        <v>1.1</v>
      </c>
      <c r="D16" s="14"/>
      <c r="E16" s="14"/>
    </row>
    <row r="17" ht="39" customHeight="1" spans="1:5">
      <c r="A17" s="9">
        <v>11</v>
      </c>
      <c r="B17" s="13" t="s">
        <v>128</v>
      </c>
      <c r="C17" s="11">
        <v>1.35</v>
      </c>
      <c r="D17" s="14"/>
      <c r="E17" s="14"/>
    </row>
    <row r="18" ht="39" customHeight="1" spans="1:5">
      <c r="A18" s="9">
        <v>12</v>
      </c>
      <c r="B18" s="13" t="s">
        <v>153</v>
      </c>
      <c r="C18" s="11">
        <v>0.414</v>
      </c>
      <c r="D18" s="14"/>
      <c r="E18" s="14"/>
    </row>
    <row r="19" ht="27" spans="1:5">
      <c r="A19" s="9">
        <v>13</v>
      </c>
      <c r="B19" s="13" t="s">
        <v>121</v>
      </c>
      <c r="C19" s="15">
        <v>0.7</v>
      </c>
      <c r="D19" s="16"/>
      <c r="E19" s="16"/>
    </row>
    <row r="20" ht="40.5" spans="1:5">
      <c r="A20" s="9">
        <v>14</v>
      </c>
      <c r="B20" s="13" t="s">
        <v>180</v>
      </c>
      <c r="C20" s="15">
        <v>2.49</v>
      </c>
      <c r="D20" s="16"/>
      <c r="E20" s="16"/>
    </row>
    <row r="21" ht="27" spans="1:5">
      <c r="A21" s="9">
        <v>15</v>
      </c>
      <c r="B21" s="13" t="s">
        <v>137</v>
      </c>
      <c r="C21" s="15">
        <v>0.5</v>
      </c>
      <c r="D21" s="16"/>
      <c r="E21" s="16"/>
    </row>
    <row r="22" ht="27" spans="1:5">
      <c r="A22" s="9">
        <v>16</v>
      </c>
      <c r="B22" s="13" t="s">
        <v>142</v>
      </c>
      <c r="C22" s="15">
        <v>0.45</v>
      </c>
      <c r="D22" s="16"/>
      <c r="E22" s="16"/>
    </row>
    <row r="23" ht="27" spans="1:5">
      <c r="A23" s="9">
        <v>17</v>
      </c>
      <c r="B23" s="13" t="s">
        <v>131</v>
      </c>
      <c r="C23" s="15">
        <v>2.07</v>
      </c>
      <c r="D23" s="16"/>
      <c r="E23" s="16"/>
    </row>
    <row r="24" ht="27" spans="1:5">
      <c r="A24" s="9">
        <v>18</v>
      </c>
      <c r="B24" s="13" t="s">
        <v>157</v>
      </c>
      <c r="C24" s="15">
        <v>0.3</v>
      </c>
      <c r="D24" s="16"/>
      <c r="E24" s="16"/>
    </row>
    <row r="25" ht="40.5" spans="1:5">
      <c r="A25" s="9">
        <v>19</v>
      </c>
      <c r="B25" s="13" t="s">
        <v>177</v>
      </c>
      <c r="C25" s="15">
        <v>2.4</v>
      </c>
      <c r="D25" s="16"/>
      <c r="E25" s="16"/>
    </row>
    <row r="26" ht="40.5" spans="1:5">
      <c r="A26" s="9">
        <v>20</v>
      </c>
      <c r="B26" s="13" t="s">
        <v>164</v>
      </c>
      <c r="C26" s="15">
        <v>0.15</v>
      </c>
      <c r="D26" s="16"/>
      <c r="E26" s="16"/>
    </row>
    <row r="27" ht="27" spans="1:5">
      <c r="A27" s="9">
        <v>21</v>
      </c>
      <c r="B27" s="13" t="s">
        <v>114</v>
      </c>
      <c r="C27" s="15">
        <v>0.8</v>
      </c>
      <c r="D27" s="16"/>
      <c r="E27" s="16"/>
    </row>
    <row r="28" ht="40.5" spans="1:5">
      <c r="A28" s="9">
        <v>22</v>
      </c>
      <c r="B28" s="13" t="s">
        <v>151</v>
      </c>
      <c r="C28" s="15">
        <v>1.6</v>
      </c>
      <c r="D28" s="16"/>
      <c r="E28" s="16"/>
    </row>
    <row r="29" ht="27" spans="1:5">
      <c r="A29" s="9">
        <v>23</v>
      </c>
      <c r="B29" s="13" t="s">
        <v>173</v>
      </c>
      <c r="C29" s="15">
        <v>0.5</v>
      </c>
      <c r="D29" s="16"/>
      <c r="E29" s="16"/>
    </row>
    <row r="30" ht="27" spans="1:5">
      <c r="A30" s="9">
        <v>24</v>
      </c>
      <c r="B30" s="13" t="s">
        <v>170</v>
      </c>
      <c r="C30" s="15">
        <v>1</v>
      </c>
      <c r="D30" s="16"/>
      <c r="E30" s="16"/>
    </row>
    <row r="31" ht="40.5" spans="1:5">
      <c r="A31" s="9">
        <v>25</v>
      </c>
      <c r="B31" s="13" t="s">
        <v>146</v>
      </c>
      <c r="C31" s="15">
        <v>2.246</v>
      </c>
      <c r="D31" s="16"/>
      <c r="E31" s="16"/>
    </row>
    <row r="32" ht="27" spans="1:5">
      <c r="A32" s="9">
        <v>26</v>
      </c>
      <c r="B32" s="13" t="s">
        <v>161</v>
      </c>
      <c r="C32" s="15">
        <v>0.2</v>
      </c>
      <c r="D32" s="16"/>
      <c r="E32" s="16"/>
    </row>
    <row r="33" ht="27" spans="1:5">
      <c r="A33" s="17">
        <v>27</v>
      </c>
      <c r="B33" s="18" t="s">
        <v>117</v>
      </c>
      <c r="C33" s="19">
        <v>0.3</v>
      </c>
      <c r="D33" s="20"/>
      <c r="E33" s="20"/>
    </row>
    <row r="34" ht="27" spans="1:5">
      <c r="A34" s="17">
        <v>28</v>
      </c>
      <c r="B34" s="10" t="s">
        <v>182</v>
      </c>
      <c r="C34" s="21">
        <v>1.39</v>
      </c>
      <c r="D34" s="21"/>
      <c r="E34" s="21"/>
    </row>
    <row r="35" ht="27" spans="1:5">
      <c r="A35" s="17">
        <v>29</v>
      </c>
      <c r="B35" s="10" t="s">
        <v>186</v>
      </c>
      <c r="C35" s="21">
        <v>0.43</v>
      </c>
      <c r="D35" s="21"/>
      <c r="E35" s="21"/>
    </row>
    <row r="36" ht="27" spans="1:5">
      <c r="A36" s="17">
        <v>30</v>
      </c>
      <c r="B36" s="10" t="s">
        <v>189</v>
      </c>
      <c r="C36" s="21">
        <v>0.52</v>
      </c>
      <c r="D36" s="21"/>
      <c r="E36" s="21"/>
    </row>
    <row r="37" ht="27" spans="1:5">
      <c r="A37" s="17">
        <v>31</v>
      </c>
      <c r="B37" s="10" t="s">
        <v>192</v>
      </c>
      <c r="C37" s="21">
        <v>0.86</v>
      </c>
      <c r="D37" s="21"/>
      <c r="E37" s="21"/>
    </row>
    <row r="38" ht="27" spans="1:5">
      <c r="A38" s="17">
        <v>32</v>
      </c>
      <c r="B38" s="10" t="s">
        <v>194</v>
      </c>
      <c r="C38" s="21">
        <v>0.87</v>
      </c>
      <c r="D38" s="21"/>
      <c r="E38" s="21"/>
    </row>
    <row r="39" ht="27" spans="1:5">
      <c r="A39" s="17">
        <v>33</v>
      </c>
      <c r="B39" s="10" t="s">
        <v>196</v>
      </c>
      <c r="C39" s="21">
        <v>0.57</v>
      </c>
      <c r="D39" s="21"/>
      <c r="E39" s="21"/>
    </row>
    <row r="40" ht="27" spans="1:5">
      <c r="A40" s="17">
        <v>34</v>
      </c>
      <c r="B40" s="10" t="s">
        <v>198</v>
      </c>
      <c r="C40" s="21">
        <v>2.114</v>
      </c>
      <c r="D40" s="21"/>
      <c r="E40" s="21"/>
    </row>
    <row r="41" ht="27" spans="1:5">
      <c r="A41" s="17">
        <v>35</v>
      </c>
      <c r="B41" s="10" t="s">
        <v>201</v>
      </c>
      <c r="C41" s="21">
        <v>1</v>
      </c>
      <c r="D41" s="21"/>
      <c r="E41" s="21"/>
    </row>
    <row r="42" ht="27" spans="1:5">
      <c r="A42" s="17">
        <v>36</v>
      </c>
      <c r="B42" s="10" t="s">
        <v>205</v>
      </c>
      <c r="C42" s="21">
        <v>0.95</v>
      </c>
      <c r="D42" s="21"/>
      <c r="E42" s="21"/>
    </row>
    <row r="43" ht="27" spans="1:5">
      <c r="A43" s="17">
        <v>37</v>
      </c>
      <c r="B43" s="10" t="s">
        <v>208</v>
      </c>
      <c r="C43" s="21">
        <v>0.82</v>
      </c>
      <c r="D43" s="21"/>
      <c r="E43" s="21"/>
    </row>
    <row r="44" ht="27" spans="1:5">
      <c r="A44" s="17">
        <v>38</v>
      </c>
      <c r="B44" s="10" t="s">
        <v>210</v>
      </c>
      <c r="C44" s="21">
        <v>1.2</v>
      </c>
      <c r="D44" s="21"/>
      <c r="E44" s="21"/>
    </row>
    <row r="45" ht="27" spans="1:5">
      <c r="A45" s="17">
        <v>39</v>
      </c>
      <c r="B45" s="10" t="s">
        <v>215</v>
      </c>
      <c r="C45" s="21">
        <v>0.88</v>
      </c>
      <c r="D45" s="21"/>
      <c r="E45" s="21"/>
    </row>
    <row r="46" ht="27" spans="1:5">
      <c r="A46" s="17">
        <v>40</v>
      </c>
      <c r="B46" s="10" t="s">
        <v>218</v>
      </c>
      <c r="C46" s="21">
        <v>0.3</v>
      </c>
      <c r="D46" s="21"/>
      <c r="E46" s="21"/>
    </row>
    <row r="47" ht="27" spans="1:5">
      <c r="A47" s="17">
        <v>41</v>
      </c>
      <c r="B47" s="10" t="s">
        <v>220</v>
      </c>
      <c r="C47" s="21">
        <v>0.286</v>
      </c>
      <c r="D47" s="21"/>
      <c r="E47" s="21"/>
    </row>
  </sheetData>
  <mergeCells count="4">
    <mergeCell ref="A2:E2"/>
    <mergeCell ref="B4:C4"/>
    <mergeCell ref="D4:E4"/>
    <mergeCell ref="A4:A5"/>
  </mergeCells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2019-10-14T01:49:00Z</dcterms:created>
  <cp:lastPrinted>2019-12-04T01:02:00Z</cp:lastPrinted>
  <dcterms:modified xsi:type="dcterms:W3CDTF">2022-06-29T02:08:46Z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8B76F141BE5546B4BEB51A24A69D8FDC</vt:lpwstr>
  </property>
</Properties>
</file>