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0" hidden="1">'表3-1 新增地方政府一般债券情况表'!$A$8:$Q$87</definedName>
    <definedName name="_xlnm._FilterDatabase" localSheetId="1" hidden="1">'表3-1 新增地方政府专项债券情况表'!$A$8:$P$171</definedName>
    <definedName name="_xlnm.Print_Titles" localSheetId="0">'表3-1 新增地方政府一般债券情况表'!$7:$8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<sst xmlns="http://schemas.openxmlformats.org/spreadsheetml/2006/main" count="1247" uniqueCount="510">
  <si>
    <t>DEBT_T_XXGK_CXZQSY</t>
  </si>
  <si>
    <t xml:space="preserve"> AND T.AD_CODE_GK=510800 AND T.SET_YEAR_GK=2023 AND T.ZWLB_ID=01</t>
  </si>
  <si>
    <t>债券存续期公开</t>
  </si>
  <si>
    <t>AD_CODE_GK#510800</t>
  </si>
  <si>
    <t>AD_CODE#510800</t>
  </si>
  <si>
    <t>SET_YEAR_GK#2023</t>
  </si>
  <si>
    <t>ad_name#510800 广元市本级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</si>
  <si>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</si>
  <si>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</si>
  <si>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</si>
  <si>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</si>
  <si>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</si>
  <si>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</si>
  <si>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</si>
  <si>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</si>
  <si>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</si>
  <si>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</si>
  <si>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</si>
  <si>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</si>
  <si>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</si>
  <si>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</si>
  <si>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</si>
  <si>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</si>
  <si>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2018年--2024年末510800 广元市本级发行的新增地方政府一般债券情况表</t>
  </si>
  <si>
    <t>单位：亿元</t>
  </si>
  <si>
    <t xml:space="preserve">                债券基本信息</t>
  </si>
  <si>
    <t>项目名称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</si>
  <si>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</si>
  <si>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</si>
  <si>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</si>
  <si>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</si>
  <si>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</si>
  <si>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</si>
  <si>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</si>
  <si>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</si>
  <si>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</si>
  <si>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</si>
  <si>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</si>
  <si>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2018年四川省政府一般债券（十期）</t>
  </si>
  <si>
    <t>147578</t>
  </si>
  <si>
    <t>一般债券</t>
  </si>
  <si>
    <t>7年</t>
  </si>
  <si>
    <t>广元动车运用所一期</t>
  </si>
  <si>
    <t>广元市大一污水处理厂B标升A标提标升级改造项目</t>
  </si>
  <si>
    <t>市污水处理设施运行监管信息化平台</t>
  </si>
  <si>
    <t>上石盘库区管网提升整治</t>
  </si>
  <si>
    <t>嘉陵江流域上游（广元回龙河段）水环境综合治理一期工程</t>
  </si>
  <si>
    <t>三江新区污水管网</t>
  </si>
  <si>
    <t>2018年四川省政府一般债券（九期）</t>
  </si>
  <si>
    <t>147665</t>
  </si>
  <si>
    <t>广元市妇幼保健院业务综合楼建设项目</t>
  </si>
  <si>
    <t>嘉陵江流域上游（广元段）水环境综合治理一期工程</t>
  </si>
  <si>
    <t>2019年四川省政府一般债券（十期）</t>
  </si>
  <si>
    <t>104628</t>
  </si>
  <si>
    <t>2019-06-03</t>
  </si>
  <si>
    <t>3.58</t>
  </si>
  <si>
    <t>2019年四川省政府一般债券（二期）</t>
  </si>
  <si>
    <t>2019-01-29</t>
  </si>
  <si>
    <t>3.38</t>
  </si>
  <si>
    <t>10年</t>
  </si>
  <si>
    <t>市城区污水配套管网</t>
  </si>
  <si>
    <t>陵宝二线至机场快速通道道路工程</t>
  </si>
  <si>
    <t>机场快速（冒包梁段）道路工程</t>
  </si>
  <si>
    <t>一号干道至捷胜路连接道工程项目</t>
  </si>
  <si>
    <t>空港污水处理厂工程</t>
  </si>
  <si>
    <t>嘉陵江上游（广元段）水环境综合治理一期(回龙河）项目</t>
  </si>
  <si>
    <t>2020年四川省政府一般债券（四期）</t>
  </si>
  <si>
    <t>160832</t>
  </si>
  <si>
    <t>2020-08-10</t>
  </si>
  <si>
    <t>3.26</t>
  </si>
  <si>
    <t>广元市城北特勤消防站及战勤保障消防站</t>
  </si>
  <si>
    <t>广北二专线瓷窑铺段改造工程</t>
  </si>
  <si>
    <t>省区域应急救援广元基地</t>
  </si>
  <si>
    <t>绵阳至苍溪高速公路</t>
  </si>
  <si>
    <t>广元港红岩作业区（一区）昭化至朝阳段工程</t>
  </si>
  <si>
    <t>2020年四川省政府一般债券（五期）</t>
  </si>
  <si>
    <t>160833</t>
  </si>
  <si>
    <t>3.82</t>
  </si>
  <si>
    <t>20年</t>
  </si>
  <si>
    <t>摆宴坝嘉陵江大桥工程</t>
  </si>
  <si>
    <t>苍溪至巴中高速公路</t>
  </si>
  <si>
    <t>2021年四川省政府一般债券(一期)</t>
  </si>
  <si>
    <t>2105131</t>
  </si>
  <si>
    <t>2021-05-10</t>
  </si>
  <si>
    <t>2021年四川省政府一般债券(二期)</t>
  </si>
  <si>
    <t>2105132</t>
  </si>
  <si>
    <t>3.41</t>
  </si>
  <si>
    <t>川北食品药品检验检测中心</t>
  </si>
  <si>
    <t>2022年四川省政府一般债券（七期）</t>
  </si>
  <si>
    <t>2271358</t>
  </si>
  <si>
    <t>2022-06-28</t>
  </si>
  <si>
    <t>2.94</t>
  </si>
  <si>
    <t>广元中学育才学校建设项目</t>
  </si>
  <si>
    <t>VALID#</t>
  </si>
  <si>
    <t>广元市城市生活垃圾填埋场地下水污染综合防治工程</t>
  </si>
  <si>
    <t>2022</t>
  </si>
  <si>
    <t>E204A1B9FDEE042EE0535EFB480A3A42</t>
  </si>
  <si>
    <t>2023年四川省政府一般债券（二期）</t>
  </si>
  <si>
    <t>2305064</t>
  </si>
  <si>
    <t>2023-01-17</t>
  </si>
  <si>
    <t>2.98</t>
  </si>
  <si>
    <t>2023小型水库除险加固及监测设施建设项目</t>
  </si>
  <si>
    <t>2023年四川省政府一般债券（三期）</t>
  </si>
  <si>
    <t>198691</t>
  </si>
  <si>
    <t>2023-07-07</t>
  </si>
  <si>
    <t>2.73</t>
  </si>
  <si>
    <t>西二环延伸段道路工程</t>
  </si>
  <si>
    <t>广元公路冷链物流中心</t>
  </si>
  <si>
    <t>2023年四川省政府一般债券（四期）</t>
  </si>
  <si>
    <t>198692</t>
  </si>
  <si>
    <t>3.12</t>
  </si>
  <si>
    <t>30年</t>
  </si>
  <si>
    <t>泰山路道路工程</t>
  </si>
  <si>
    <t>S205利州区河西街道办事处(杨家岩)至下西街道办事处（塔山湾)段改建工程（下穿广元铁路集装箱运输组货中心段)</t>
  </si>
  <si>
    <t>老城滨江路综合提升改造项目</t>
  </si>
  <si>
    <t>2023年四川省政府一般债券（一期）</t>
  </si>
  <si>
    <t>2305063</t>
  </si>
  <si>
    <t>2.96</t>
  </si>
  <si>
    <t>广元市南河城区段新建拦水坝工程</t>
  </si>
  <si>
    <t>2024年四川省政府一般债券（一期）</t>
  </si>
  <si>
    <t>198928</t>
  </si>
  <si>
    <t>2024-01-31</t>
  </si>
  <si>
    <t>2.57</t>
  </si>
  <si>
    <t>1039C15B6CBEAA87E0635EFB480A1D12</t>
  </si>
  <si>
    <t>西湾水厂取水工程迁建项目</t>
  </si>
  <si>
    <t>中央森林康养大道建设项目</t>
  </si>
  <si>
    <t>育才北路跨线桥工程</t>
  </si>
  <si>
    <t>莲花片区配套道路工程</t>
  </si>
  <si>
    <t>广元市利州区龙潭乡元山弃土场及配套工程</t>
  </si>
  <si>
    <t>广元市利州区看守所建设项目</t>
  </si>
  <si>
    <t>南河湿地公园提升改造项目</t>
  </si>
  <si>
    <t>广汇四川广元综合物流基地建设项目</t>
  </si>
  <si>
    <t>广元市下西王家营片区城市有机更新项目-圆梦家园道路工程</t>
  </si>
  <si>
    <t>盘龙镇协合村人畜安全饮水项目</t>
  </si>
  <si>
    <t>2024年四川省政府一般债券（二期）</t>
  </si>
  <si>
    <t>198929</t>
  </si>
  <si>
    <t>2.59</t>
  </si>
  <si>
    <t>103A4C6ECBECFA22E0635EFB480AB823</t>
  </si>
  <si>
    <t>广元市（主城区）一环路提升改造工程（环城南路段改造及管廊建设）</t>
  </si>
  <si>
    <t>安全坝城市综合体—生态修复工程（滨水绿带）项目</t>
  </si>
  <si>
    <t>“两江四岸”综合提升改造项目</t>
  </si>
  <si>
    <t>2024年四川省政府一般债券（四期）</t>
  </si>
  <si>
    <t>2405853</t>
  </si>
  <si>
    <t>2024-09-11</t>
  </si>
  <si>
    <t>2.18</t>
  </si>
  <si>
    <t>21CF2A2F5A55074BE065F8163E8AA87C</t>
  </si>
  <si>
    <t>省道205线广元至昭化镇段公路改建工程</t>
  </si>
  <si>
    <t>蜀门南路电力及通信通道工程</t>
  </si>
  <si>
    <t>广元市实验中学新建教学楼及运动场项目</t>
  </si>
  <si>
    <t>注：本表由使用债券资金的部门不迟于每年6月底前公开，反映截至上年末一般债券及项目信息。</t>
  </si>
  <si>
    <t xml:space="preserve"> AND T.AD_CODE_GK=510800 AND T.SET_YEAR_GK=2023 AND T.ZWLB_ID=02</t>
  </si>
  <si>
    <t>ZWLB_ID#02</t>
  </si>
  <si>
    <t>XMZCLX#</t>
  </si>
  <si>
    <t>XMSY#</t>
  </si>
  <si>
    <t>2018年--2024年末510800 广元市本级发行的新增地方政府专项债券情况表</t>
  </si>
  <si>
    <t>债券项目名称</t>
  </si>
  <si>
    <t>债券项目资产类型</t>
  </si>
  <si>
    <t>已取得项目收益</t>
  </si>
  <si>
    <t>2018年四川省收费公路专项债券（一期）-2018年四川省政府专项债券（十三期）</t>
  </si>
  <si>
    <t>1805272</t>
  </si>
  <si>
    <t>收费公路专项债券</t>
  </si>
  <si>
    <t>2018-09-17</t>
  </si>
  <si>
    <t>广元市国道212线宝轮至卫子段公路改建工程</t>
  </si>
  <si>
    <t>收费公路</t>
  </si>
  <si>
    <t>2019年四川省收费公路专项债券（二期）-2019年四川省政府专项债券（二十三期）</t>
  </si>
  <si>
    <t>104531</t>
  </si>
  <si>
    <t>2019-02-25</t>
  </si>
  <si>
    <t>2019年四川省文化旅游专项债券（四期）-2019年四川省政府专项债券（四十四期）</t>
  </si>
  <si>
    <t>1905144</t>
  </si>
  <si>
    <t>普通专项债券</t>
  </si>
  <si>
    <t>2019-03-25</t>
  </si>
  <si>
    <t>广元市黑石坡森林公园改造提升工程——百草园建设项目</t>
  </si>
  <si>
    <t>文化旅游</t>
  </si>
  <si>
    <t>2019年四川省棚户区改造专项债券（八期）-2019年四川省政府专项债券（六十二期）</t>
  </si>
  <si>
    <t>157694</t>
  </si>
  <si>
    <t>棚改专项债券</t>
  </si>
  <si>
    <t>2019-05-06</t>
  </si>
  <si>
    <t>3.72</t>
  </si>
  <si>
    <t>广元经济技术开发区梁家营王家营片区城中村棚户区改造项目</t>
  </si>
  <si>
    <t>棚户区改造</t>
  </si>
  <si>
    <t>2019年四川省棚户区改造专项债券（九期）-2019年四川省政府专项债券（六十三期）</t>
  </si>
  <si>
    <t>157695</t>
  </si>
  <si>
    <t>3.9</t>
  </si>
  <si>
    <t>广元市白龙坪雾片区棚户区（城中村）改造项目（一期）</t>
  </si>
  <si>
    <t>2019年四川省棚户区改造专项债券（十期）-2019年四川省政府专项债券（七十八期）</t>
  </si>
  <si>
    <t>104629</t>
  </si>
  <si>
    <t>2019年四川省棚户区改造专项债券（十二期）-2019年四川省政府专项债券（九十五期）</t>
  </si>
  <si>
    <t>157916</t>
  </si>
  <si>
    <t>2019-07-26</t>
  </si>
  <si>
    <t>广元市白龙坪雾片区棚户区（城中村）改造项目（二期）</t>
  </si>
  <si>
    <t>2020年四川省收费公路专项债券（一期）-2020年四川省政府专项债券（一期）</t>
  </si>
  <si>
    <t>160542</t>
  </si>
  <si>
    <t>2020-01-02</t>
  </si>
  <si>
    <t>2020年四川省城乡基础设施建设专项债券（二期）-2020年四川省政府专项债券（四期）</t>
  </si>
  <si>
    <t>160545</t>
  </si>
  <si>
    <t>广元港张家坝作业区（一区）一期工程</t>
  </si>
  <si>
    <t>港口</t>
  </si>
  <si>
    <t>2020年四川省城乡基础设施建设专项债券（三期）-2020年四川省政府专项债券（五期）</t>
  </si>
  <si>
    <t>160546</t>
  </si>
  <si>
    <t>3.67</t>
  </si>
  <si>
    <t>15年</t>
  </si>
  <si>
    <t>广元市中心城区智慧停车场（兴安路）项目</t>
  </si>
  <si>
    <t>停车场</t>
  </si>
  <si>
    <t>广元市中心城区智慧停车场（万缘）项目</t>
  </si>
  <si>
    <t>2020年四川省文化旅游专项债券（二期）-2020年四川省政府专项债券（八期）</t>
  </si>
  <si>
    <t>160549</t>
  </si>
  <si>
    <t>武则天文化旅游区（一期）</t>
  </si>
  <si>
    <t>2020年四川省城乡基础设施建设专项债券五期-2020年四川省政府专项债券（二十五期）</t>
  </si>
  <si>
    <t>160617</t>
  </si>
  <si>
    <t>2020-01-10</t>
  </si>
  <si>
    <t>广元市三江新区基础设施建设项目</t>
  </si>
  <si>
    <t>城镇基础设施</t>
  </si>
  <si>
    <t>广元共和工业园公共服务配套设施建设项目</t>
  </si>
  <si>
    <t>2020年四川省城乡基础设施建设专项债券八期-2020年四川省政府专项债券（二十八期）</t>
  </si>
  <si>
    <t>160620</t>
  </si>
  <si>
    <t>3.96</t>
  </si>
  <si>
    <t>广元高铁快运物流基地配套基础设施建设项目</t>
  </si>
  <si>
    <t>2020年四川省城乡基础设施建设专项债券11期-2020年四川省政府专项债券（五十期）</t>
  </si>
  <si>
    <t>2005181</t>
  </si>
  <si>
    <t>2020-02-27</t>
  </si>
  <si>
    <t>3.08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</si>
  <si>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</si>
  <si>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</si>
  <si>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</si>
  <si>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</si>
  <si>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</si>
  <si>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2020年四川省城乡基础设施建设专项债券（二十一期）-2020年四川省政府专项债券（六十八期）</t>
  </si>
  <si>
    <t>160734</t>
  </si>
  <si>
    <t>2020年四川省社会事业专项债券（五期）-2020年四川省政府专项债券（七十三期）</t>
  </si>
  <si>
    <t>160739</t>
  </si>
  <si>
    <t>广元市中心医院医疗诊治能力提升项目</t>
  </si>
  <si>
    <t>医疗卫生</t>
  </si>
  <si>
    <t>2020年四川省社会事业专项债券（六期）-2020年四川省政府专项债券（七十四期）</t>
  </si>
  <si>
    <t>160740</t>
  </si>
  <si>
    <t>3.43</t>
  </si>
  <si>
    <t>广元市中医医院门诊住院综合楼建设项目</t>
  </si>
  <si>
    <t>2020年四川省社会事业专项债券（八期）-2020年四川省政府专项债券（七十六期）</t>
  </si>
  <si>
    <t>160742</t>
  </si>
  <si>
    <t>污水处理</t>
  </si>
  <si>
    <t>2020年四川省城乡基础设施建设专项债券（二十四期）-2020年四川省政府专项债券（八十三期）</t>
  </si>
  <si>
    <t>2005879</t>
  </si>
  <si>
    <t>2020-08-26</t>
  </si>
  <si>
    <t>广元经开区供水设施提升改造项目</t>
  </si>
  <si>
    <t>供水</t>
  </si>
  <si>
    <t>2020年四川省棚户区改造专项债券（三期）-2020年四川省政府专项债券（八十八期）</t>
  </si>
  <si>
    <t>2005884</t>
  </si>
  <si>
    <t>2020年四川省社会事业专项债券（十五期）-2020年四川省政府专项债券（九十九期）</t>
  </si>
  <si>
    <t>104928</t>
  </si>
  <si>
    <t>2020-09-17</t>
  </si>
  <si>
    <t>2020年四川省城乡基础设施建设专项债券（二十九期）-2020年四川省政府专项债券（一百零二期）</t>
  </si>
  <si>
    <t>104931</t>
  </si>
  <si>
    <t>2020年四川省城乡基础设施建设专项债券（三十二期）-2020年四川省政府专项债券（一百零五期）</t>
  </si>
  <si>
    <t>104934</t>
  </si>
  <si>
    <t>2021年四川省城乡基础设施建设专项债券（三期）-2021年四川省政府专项债券（五期）</t>
  </si>
  <si>
    <t>173714</t>
  </si>
  <si>
    <t>2021-06-10</t>
  </si>
  <si>
    <t>2021年四川省城乡基础设施建设专项债券（四期）-2021年四川省政府专项债券（六期）</t>
  </si>
  <si>
    <t>173715</t>
  </si>
  <si>
    <t>2021年四川省棚户区改造专项债券（一期）-2021年四川省政府专项债券（十期）</t>
  </si>
  <si>
    <t>173719</t>
  </si>
  <si>
    <t>5年</t>
  </si>
  <si>
    <t>文化路南侧片区棚户区（城中村）改造项目</t>
  </si>
  <si>
    <t>2021年四川省棚户区改造专项债券（三期）-2021年四川省政府专项债券（十二期）</t>
  </si>
  <si>
    <t>173721</t>
  </si>
  <si>
    <t>2021年四川省收费公路专项债券（一期）-2021年四川省政府专项债券（十八期）</t>
  </si>
  <si>
    <t>173727</t>
  </si>
  <si>
    <t>2021年四川省社会事业专项债券（二期）-2021年四川省政府专项债券（二十二期）</t>
  </si>
  <si>
    <t>173731</t>
  </si>
  <si>
    <t>2021年四川省城乡基础设施建设专项债券（八期）-2021年四川省政府专项债券（二十六期）</t>
  </si>
  <si>
    <t>173869</t>
  </si>
  <si>
    <t>2021-10-28</t>
  </si>
  <si>
    <t>2021年四川省城乡基础设施建设专项债券（九期）-2021年四川省政府专项债券（二十七期）</t>
  </si>
  <si>
    <t>173870</t>
  </si>
  <si>
    <t>广元铝精深加工园区（石盘园区）基础设施建设项目</t>
  </si>
  <si>
    <t>2021年四川省社会事业专项债券（六期）-2021年四川省政府专项债券（三十一期）</t>
  </si>
  <si>
    <t>173874</t>
  </si>
  <si>
    <t>黑石坡游客接待中心</t>
  </si>
  <si>
    <t>2021年四川省社会事业专项债券（七期）-2021年四川省政府专项债券（三十二期）</t>
  </si>
  <si>
    <t>173875</t>
  </si>
  <si>
    <t>2021年四川省棚户区改造专项债券（六期）-2021年四川省政府专项债券（三十五期）</t>
  </si>
  <si>
    <t>2171180</t>
  </si>
  <si>
    <t>2021-11-09</t>
  </si>
  <si>
    <t>广元市利州西路棚户区（东风坪片区）改造项目</t>
  </si>
  <si>
    <t>2021年四川省棚户区改造专项债券（七期）-2021年四川省政府专项债券（三十六期）</t>
  </si>
  <si>
    <t>2171181</t>
  </si>
  <si>
    <t>2021年四川省收费公路专项债券（四期）-2021年四川省政府专项债券（三十八期）</t>
  </si>
  <si>
    <t>2171183</t>
  </si>
  <si>
    <t>2021年四川省乡村振兴专项债券（九期）-2021年四川省政府专项债券（四十四期）</t>
  </si>
  <si>
    <t>2171189</t>
  </si>
  <si>
    <t>广元市白龙湖亭子湖库区乡村振兴生态渔业园区基础设施建设</t>
  </si>
  <si>
    <t>2022年四川省社会事业专项债券（一期）-2022年四川省政府专项债券（一期）</t>
  </si>
  <si>
    <t>2205150</t>
  </si>
  <si>
    <t>2022-01-27</t>
  </si>
  <si>
    <t>2022年四川省城乡基础设施建设专项债券（二期）-2022年四川省政府专项债券（五期）</t>
  </si>
  <si>
    <t>2205154</t>
  </si>
  <si>
    <t>2022年四川省城乡基础设施建设专项债券（四期）-2022年四川省政府专项债券（七期）</t>
  </si>
  <si>
    <t>2205156</t>
  </si>
  <si>
    <t>2022年四川省棚户区改造专项债券（三期）-2022年四川省政府专项债券（十一期）</t>
  </si>
  <si>
    <t>2205160</t>
  </si>
  <si>
    <t>2022年四川省乡村振兴专项债券（三期）-2022年四川省政府专项债券（十六期）</t>
  </si>
  <si>
    <t>2205165</t>
  </si>
  <si>
    <t>2022年四川省城乡基础设施建设专项债券（八期）-2022年四川省政府专项债券（二十四期）</t>
  </si>
  <si>
    <t>2205228</t>
  </si>
  <si>
    <t>2022-02-18</t>
  </si>
  <si>
    <t>2022年四川省城乡基础设施建设专项债券（九期）-2022年四川省政府专项债券（二十五期）</t>
  </si>
  <si>
    <t>2205229</t>
  </si>
  <si>
    <t>广元经开区农村人居环境整治项目</t>
  </si>
  <si>
    <t>农村环境治理</t>
  </si>
  <si>
    <t>2022年四川省城乡基础设施建设专项债券（十一期）-2022年四川省政府专项债券（二十七期）</t>
  </si>
  <si>
    <t>2205231</t>
  </si>
  <si>
    <t>广元经开区先锋循环经济产业园建设项目</t>
  </si>
  <si>
    <t>产业园区基础设施</t>
  </si>
  <si>
    <t>广元铝产业基地（盘龙园区）基础设施建设项目</t>
  </si>
  <si>
    <t>2022年四川省收费公路专项债券（二期）-2022年四川省政府专项债券（三十四期）</t>
  </si>
  <si>
    <t>2205238</t>
  </si>
  <si>
    <t>2022年四川省社会事业和交通基础设施专项债券（一期）—2022年四川省政府专项债券（四十五期）</t>
  </si>
  <si>
    <t>2271124</t>
  </si>
  <si>
    <t>2022-06-13</t>
  </si>
  <si>
    <t>广元市精神卫生中心康复综合楼建设项目</t>
  </si>
  <si>
    <t>公共卫生设施</t>
  </si>
  <si>
    <t>2022年四川省社会事业和交通基础设施专项债券（三期）—2022年四川省政府专项债券（四十七期）</t>
  </si>
  <si>
    <t>2271126</t>
  </si>
  <si>
    <t>四川省曾家山鸳鸯池森林公园提升项目</t>
  </si>
  <si>
    <t>林草业</t>
  </si>
  <si>
    <t>2022年四川省城市更新和产业升级基础设施专项债券（四期）—2022年四川省政府专项债券（五十一期）</t>
  </si>
  <si>
    <t>2271130</t>
  </si>
  <si>
    <t>铁路社区老旧小区改造及配套设施建设项目</t>
  </si>
  <si>
    <t>城镇老旧小区改造</t>
  </si>
  <si>
    <t>2022年四川省城市更新和产业升级基础设施专项债券（五期）—2022年四川省政府专项债券（五十二期）</t>
  </si>
  <si>
    <t>2271131</t>
  </si>
  <si>
    <t>广元（中欧）国际木材物流园项目</t>
  </si>
  <si>
    <t>仓储物流基础设施</t>
  </si>
  <si>
    <t>2022年四川省社会事业和交通基础设施专项债券（六期）—2022年四川省政府专项债券（五十九期）</t>
  </si>
  <si>
    <t>2271172</t>
  </si>
  <si>
    <t>2022-06-16</t>
  </si>
  <si>
    <t>广元市公共停车场（上西韩家沟、瓷莲路、覃家梁西出口）建设项目</t>
  </si>
  <si>
    <t>城市停车场</t>
  </si>
  <si>
    <t>2022年四川省城市更新和产业升级基础设施专项债券（十一期）—2022年四川省政府专项债券（六十七期）</t>
  </si>
  <si>
    <t>2271180</t>
  </si>
  <si>
    <t>广元经开区川北国际汽车城产业园区配套基础设施建设项目</t>
  </si>
  <si>
    <t>广元经开区空港现代物流园基础设施建设项目</t>
  </si>
  <si>
    <t>2022年四川省城乡基础设施建设专项债券（十五期）-2022年四川省政府专项债券（七十一期）</t>
  </si>
  <si>
    <t>2271776</t>
  </si>
  <si>
    <t>2022-10-17</t>
  </si>
  <si>
    <t>广元市老城区旧城改造城市更新项目</t>
  </si>
  <si>
    <t>2022年四川省城乡基础设施建设专项债券（十六期）-2022年四川省政府专项债券（七十二期）</t>
  </si>
  <si>
    <t>2271777</t>
  </si>
  <si>
    <t>广元市“县乡村”三级物流配送综合运输服务体系建设项目</t>
  </si>
  <si>
    <t>国道108线瓷窑铺至沙溪坝段公路改建工程</t>
  </si>
  <si>
    <t>2022年四川省城乡基础设施建设专项债券（十七期）-2022年四川省政府专项债券（七十三期）</t>
  </si>
  <si>
    <t>2271778</t>
  </si>
  <si>
    <t>广元市智慧食品产业园项目</t>
  </si>
  <si>
    <t>广元市鱼洞河水厂及配套管网建设项目</t>
  </si>
  <si>
    <t>广元市现代种业制（繁）种及水产育种创新能力提升项目</t>
  </si>
  <si>
    <t>农业</t>
  </si>
  <si>
    <t>广元昭化至毕家营220千伏线路工程项目</t>
  </si>
  <si>
    <t>城乡电网（农村电网改造升级、城市配电网、边远地区离网型新能源微电网）</t>
  </si>
  <si>
    <t>广元经济技术开发区医药园扩建项目</t>
  </si>
  <si>
    <t>2023年四川省城乡基础设施建设专项债券（十六期）-2023年四川省政府专项债券（十六期）</t>
  </si>
  <si>
    <t>2305324</t>
  </si>
  <si>
    <t>其他领域专项债券</t>
  </si>
  <si>
    <t>2023-03-31</t>
  </si>
  <si>
    <t>川北幼儿师范高等专科学校产教融合实训基地建设项目</t>
  </si>
  <si>
    <t>职业教育</t>
  </si>
  <si>
    <t>2023年四川省城乡基础设施建设专项债券（二十九期）-2023年四川省政府专项债券（三十期）</t>
  </si>
  <si>
    <t>2305783</t>
  </si>
  <si>
    <t>2023-07-20</t>
  </si>
  <si>
    <t>广元市畜禽繁育能力提升项目</t>
  </si>
  <si>
    <t>广元市职业高级中学校产教融合实训中心建设项目</t>
  </si>
  <si>
    <t>2023年四川省城乡基础设施建设专项债券（四期）-2023年四川省政府专项债券（四期）</t>
  </si>
  <si>
    <t>2305068</t>
  </si>
  <si>
    <t>2023年四川省城乡基础设施建设专项债券（二十三期）-2023年四川省政府专项债券（二十三期）</t>
  </si>
  <si>
    <t>198231</t>
  </si>
  <si>
    <t>2023-04-28</t>
  </si>
  <si>
    <t>2023年四川省城乡基础设施建设专项债券（六期）-2023年四川省政府专项债券（六期）</t>
  </si>
  <si>
    <t>2305070</t>
  </si>
  <si>
    <t>2023年四川省城乡基础设施建设专项债券（十五期）-2023年四川省政府专项债券（十五期）</t>
  </si>
  <si>
    <t>2305323</t>
  </si>
  <si>
    <t>2023年四川省城乡基础设施建设专项债券（十期）-2023年四川省政府专项债券（十期）</t>
  </si>
  <si>
    <t>101946</t>
  </si>
  <si>
    <t>2023-02-27</t>
  </si>
  <si>
    <t>广元市中心城区供水设施提升工程</t>
  </si>
  <si>
    <t>2023年四川省城乡基础设施建设专项债券（十二期）-2023年四川省政府专项债券（十二期）</t>
  </si>
  <si>
    <t>101948</t>
  </si>
  <si>
    <t>3.24</t>
  </si>
  <si>
    <t>广元经开区下西产业园配套设施建设项目</t>
  </si>
  <si>
    <t>广元国际铁路物流园项目</t>
  </si>
  <si>
    <t>2023年四川省城乡基础设施建设专项债券（二十四期）-2023年四川省政府专项债券（二十四期）</t>
  </si>
  <si>
    <t>198232</t>
  </si>
  <si>
    <t>广元经开区石龙产业园区配套基础设施建设项目</t>
  </si>
  <si>
    <t>2023年四川省城乡基础设施建设专项债券（三十期）-2023年四川省政府专项债券（三十一期）</t>
  </si>
  <si>
    <t>2305784</t>
  </si>
  <si>
    <t>3.11</t>
  </si>
  <si>
    <t>广元市东城片区供水管网及设施提升工程</t>
  </si>
  <si>
    <t>广元市西城片区供水管网及设施提升工程</t>
  </si>
  <si>
    <t>广元高铁快运物流基地（二期）项目</t>
  </si>
  <si>
    <t>广元市利州中等专业学校产教融合建设项目</t>
  </si>
  <si>
    <t>2023年四川省城乡基础设施建设专项债券（三期）-2023年四川省政府专项债券（三期）</t>
  </si>
  <si>
    <t>2305067</t>
  </si>
  <si>
    <t>广元经开区空港产业园区配套基础设施建设项目</t>
  </si>
  <si>
    <t>2023年四川省城乡基础设施建设专项债券（十八期）-2023年四川省政府专项债券（十八期）</t>
  </si>
  <si>
    <t>2305326</t>
  </si>
  <si>
    <t>3.33</t>
  </si>
  <si>
    <t>广元市第一人民医院三江新区分院建设项目</t>
  </si>
  <si>
    <t>公立医院</t>
  </si>
  <si>
    <t>广元市城北片区安置还建（文锦印象）项目</t>
  </si>
  <si>
    <t>2023年四川省城乡基础设施建设专项债券（三十一期）-2023年四川省政府专项债券（三十二期）</t>
  </si>
  <si>
    <t>2305785</t>
  </si>
  <si>
    <t>广元市博物馆迁建项目</t>
  </si>
  <si>
    <t>2023年四川省城乡基础设施建设专项债券（十七期）-2023年四川省政府专项债券（十七期）</t>
  </si>
  <si>
    <t>2305325</t>
  </si>
  <si>
    <t>2023年四川省城乡基础设施建设专项债券（五期）-2023年四川省政府专项债券（五期）</t>
  </si>
  <si>
    <t>2305069</t>
  </si>
  <si>
    <t>3.19</t>
  </si>
  <si>
    <t>广元市新型智慧城市建设项目</t>
  </si>
  <si>
    <t>新型基础设施</t>
  </si>
  <si>
    <t>2023年四川省城乡基础设施建设专项债券（十三期）-2023年四川省政府专项债券（十三期）</t>
  </si>
  <si>
    <t>101949</t>
  </si>
  <si>
    <t>3.4</t>
  </si>
  <si>
    <t>2023年四川省城乡基础设施建设专项债券（二十七期）-2023年四川省政府专项债券（二十八期）</t>
  </si>
  <si>
    <t>2305781</t>
  </si>
  <si>
    <t>2.72</t>
  </si>
  <si>
    <t>2024年四川省政府专项债券（二期）</t>
  </si>
  <si>
    <t>2405126</t>
  </si>
  <si>
    <t>2024-02-29</t>
  </si>
  <si>
    <t>2.48</t>
  </si>
  <si>
    <t>2024年四川省政府专项债券（四期）</t>
  </si>
  <si>
    <t>2405128</t>
  </si>
  <si>
    <t>2.58</t>
  </si>
  <si>
    <t>2024年四川省政府专项债券（七期）</t>
  </si>
  <si>
    <t>231805</t>
  </si>
  <si>
    <t>2024-05-16</t>
  </si>
  <si>
    <t>2.37</t>
  </si>
  <si>
    <t>利州西路（东风坪黎家沟片区）棚户区改造项目二号安置点</t>
  </si>
  <si>
    <t>2024年四川省政府专项债券（十期）</t>
  </si>
  <si>
    <t>231808</t>
  </si>
  <si>
    <t>2.63</t>
  </si>
  <si>
    <t>2024年四川省政府专项债券（八期）</t>
  </si>
  <si>
    <t>231806</t>
  </si>
  <si>
    <t>2.41</t>
  </si>
  <si>
    <t>2024年四川省政府专项债券（九期）</t>
  </si>
  <si>
    <t>231807</t>
  </si>
  <si>
    <t>2.51</t>
  </si>
  <si>
    <t>2024年四川省政府专项债券（十三期）</t>
  </si>
  <si>
    <t>231929</t>
  </si>
  <si>
    <t>2024-08-16</t>
  </si>
  <si>
    <t>2.21</t>
  </si>
  <si>
    <t>2024年四川省政府专项债券（十六期）</t>
  </si>
  <si>
    <t>231932</t>
  </si>
  <si>
    <t>2.47</t>
  </si>
  <si>
    <t>2024年四川省政府专项债券（二十四期）</t>
  </si>
  <si>
    <t>2405834</t>
  </si>
  <si>
    <t>2024-08-29</t>
  </si>
  <si>
    <t>广元市老年养护中心（一期）建设项目</t>
  </si>
  <si>
    <t>养老托育</t>
  </si>
  <si>
    <t>广元市精神康复中心（一期）建设项目</t>
  </si>
  <si>
    <t>其他社会事业</t>
  </si>
  <si>
    <t>2024年四川省政府专项债券（二十三期）</t>
  </si>
  <si>
    <t>2405833</t>
  </si>
  <si>
    <t>2.38</t>
  </si>
  <si>
    <t>2024年四川省政府专项债券（二十二期）</t>
  </si>
  <si>
    <t>2405832</t>
  </si>
  <si>
    <t>2.3</t>
  </si>
  <si>
    <t>2024年四川省政府专项债券（三十一期）</t>
  </si>
  <si>
    <t>2405859</t>
  </si>
  <si>
    <t>2.33</t>
  </si>
  <si>
    <t>DEBT_T_XXGK_CXSRZC</t>
  </si>
  <si>
    <t xml:space="preserve"> AND T.AD_CODE_GK=510800 AND T.SET_YEAR_GK=2023 AND T.ZWLB_ID='01'</t>
  </si>
  <si>
    <t>AD_NAME#510800 广元市本级</t>
  </si>
  <si>
    <t>SET_YEAR#2023</t>
  </si>
  <si>
    <t>SR_AMT#</t>
  </si>
  <si>
    <t>GNFL_NAME#</t>
  </si>
  <si>
    <t>ZC_AMT#</t>
  </si>
  <si>
    <t>GNFL_CODE#</t>
  </si>
  <si>
    <t>表3-2</t>
  </si>
  <si>
    <t>2018年--2023年末510800 广元市本级发行的新增地方政府一般债券资金收支情况表</t>
  </si>
  <si>
    <t>序号</t>
  </si>
  <si>
    <t>2018年--2023年末新增一般债券资金收入</t>
  </si>
  <si>
    <t>2018年--2023年末新增一般债券资金安排的支出</t>
  </si>
  <si>
    <t>金额</t>
  </si>
  <si>
    <t>支出功能分类</t>
  </si>
  <si>
    <t>合计</t>
  </si>
  <si>
    <t>C337430874CC2F7BE0535EFB480A0FD2</t>
  </si>
  <si>
    <t>210卫生健康支出</t>
  </si>
  <si>
    <t>201</t>
  </si>
  <si>
    <t>C338F23641632F79E0535EFB480A34DE</t>
  </si>
  <si>
    <t>210医疗卫生与计划生育支出</t>
  </si>
  <si>
    <t>205</t>
  </si>
  <si>
    <t>211节能环保支出</t>
  </si>
  <si>
    <t>211</t>
  </si>
  <si>
    <t>212城乡社区支出</t>
  </si>
  <si>
    <t>214</t>
  </si>
  <si>
    <t>214交通运输支出</t>
  </si>
  <si>
    <t>224灾害防治及应急管理支出</t>
  </si>
  <si>
    <t>201一般公共服务支出</t>
  </si>
  <si>
    <t>205教育支出</t>
  </si>
  <si>
    <t>213农林水</t>
  </si>
  <si>
    <t>224</t>
  </si>
  <si>
    <t xml:space="preserve"> AND T.AD_CODE_GK=510800 AND T.SET_YEAR_GK=2023 AND T.ZWLB_ID='02'</t>
  </si>
  <si>
    <t>2018年--2023年年末510800 广元市本级发行的新增地方政府专项债券资金收支情况表</t>
  </si>
  <si>
    <t>2018年--2023年末新增专项债券资金收入</t>
  </si>
  <si>
    <t>2018年--2023年末新增专项债券资金安排的支出</t>
  </si>
  <si>
    <t>2018年四川省土地储备专项债券（三期）-2018年四川省政府专项债券（十期）</t>
  </si>
  <si>
    <t>2018年四川省棚户区改造专项债券（一期）-2018年四川省政府专项债券（十一期）</t>
  </si>
  <si>
    <t>229其他支出</t>
  </si>
  <si>
    <t>213农林水支出</t>
  </si>
  <si>
    <t>2019年四川省土地储备专项债券（二期）-2019年四川省政府专项债券（二期）</t>
  </si>
  <si>
    <t>207文化旅游体育与传媒支出</t>
  </si>
  <si>
    <t>212</t>
  </si>
  <si>
    <t>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</si>
</sst>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  <numFmt numFmtId="181" formatCode="0.000_ "/>
    <numFmt numFmtId="182" formatCode="#,##0.0000"/>
  </numFmts>
  <fonts count="29">
    <font>
      <sz val="11"/>
      <name val="宋体"/>
      <charset val="134"/>
    </font>
    <font>
      <sz val="9"/>
      <color indexed="8"/>
      <name val="SimSun"/>
      <charset val="134"/>
    </font>
    <font>
      <b/>
      <sz val="15"/>
      <color indexed="8"/>
      <name val="微软雅黑"/>
      <family val="2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9"/>
      <name val="SimSun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3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1" applyNumberFormat="0" applyAlignment="0" applyProtection="0">
      <alignment vertical="center"/>
    </xf>
    <xf numFmtId="0" fontId="19" fillId="4" borderId="42" applyNumberFormat="0" applyAlignment="0" applyProtection="0">
      <alignment vertical="center"/>
    </xf>
    <xf numFmtId="0" fontId="20" fillId="4" borderId="41" applyNumberFormat="0" applyAlignment="0" applyProtection="0">
      <alignment vertical="center"/>
    </xf>
    <xf numFmtId="0" fontId="21" fillId="5" borderId="43" applyNumberFormat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0" fontId="5" fillId="0" borderId="1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6" xfId="0" applyFont="1" applyFill="1" applyBorder="1" applyAlignment="1">
      <alignment horizontal="left" vertical="center" wrapText="1"/>
    </xf>
    <xf numFmtId="0" fontId="0" fillId="0" borderId="11" xfId="0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4" fontId="4" fillId="0" borderId="18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center" vertical="center"/>
    </xf>
    <xf numFmtId="18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4" fontId="5" fillId="0" borderId="26" xfId="0" applyNumberFormat="1" applyFont="1" applyFill="1" applyBorder="1" applyAlignment="1">
      <alignment horizontal="right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0" fillId="0" borderId="28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82" fontId="5" fillId="0" borderId="26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182" fontId="5" fillId="0" borderId="20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SheetLayoutView="60" workbookViewId="0">
      <pane xSplit="2" ySplit="8" topLeftCell="C18" activePane="bottomRight" state="frozen"/>
      <selection/>
      <selection pane="topRight"/>
      <selection pane="bottomLeft"/>
      <selection pane="bottomRight" activeCell="R9" sqref="R9"/>
    </sheetView>
  </sheetViews>
  <sheetFormatPr defaultColWidth="10.125" defaultRowHeight="13.5"/>
  <cols>
    <col min="1" max="1" width="8.88333333333333" hidden="1" customWidth="1"/>
    <col min="2" max="2" width="23.75" customWidth="1"/>
    <col min="3" max="3" width="12.5" style="48" customWidth="1"/>
    <col min="4" max="4" width="11" customWidth="1"/>
    <col min="5" max="5" width="12.25" customWidth="1"/>
    <col min="6" max="6" width="12.375" customWidth="1"/>
    <col min="7" max="7" width="10" customWidth="1"/>
    <col min="8" max="8" width="6.75" customWidth="1"/>
    <col min="9" max="9" width="25.625" customWidth="1"/>
    <col min="10" max="13" width="13.375" style="128" customWidth="1"/>
    <col min="14" max="14" width="6.5" customWidth="1"/>
    <col min="15" max="17" width="8.88333333333333" hidden="1" customWidth="1"/>
  </cols>
  <sheetData>
    <row r="1" ht="67.5" hidden="1" spans="1:4">
      <c r="A1" s="2">
        <v>0</v>
      </c>
      <c r="B1" s="2" t="s">
        <v>0</v>
      </c>
      <c r="C1" s="51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51" t="s">
        <v>4</v>
      </c>
      <c r="D2" s="2" t="s">
        <v>5</v>
      </c>
      <c r="E2" s="2" t="s">
        <v>6</v>
      </c>
      <c r="F2" s="2" t="s">
        <v>7</v>
      </c>
    </row>
    <row r="3" ht="22.5" hidden="1" spans="1:17">
      <c r="A3" s="2">
        <v>0</v>
      </c>
      <c r="B3" s="2" t="s">
        <v>8</v>
      </c>
      <c r="C3" s="51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/>
      <c r="J3" s="140" t="s">
        <v>14</v>
      </c>
      <c r="K3" s="140" t="s">
        <v>15</v>
      </c>
      <c r="L3" s="140" t="s">
        <v>16</v>
      </c>
      <c r="M3" s="140" t="s">
        <v>17</v>
      </c>
      <c r="N3" s="2" t="s">
        <v>18</v>
      </c>
      <c r="O3" s="2" t="s">
        <v>19</v>
      </c>
      <c r="P3" s="2" t="s">
        <v>20</v>
      </c>
      <c r="Q3" s="2" t="s">
        <v>21</v>
      </c>
    </row>
    <row r="4" ht="14.3" customHeight="1" spans="1:2">
      <c r="A4" s="2">
        <v>0</v>
      </c>
      <c r="B4" s="2" t="s">
        <v>22</v>
      </c>
    </row>
    <row r="5" ht="27.85" customHeight="1" spans="1:14">
      <c r="A5" s="2">
        <v>0</v>
      </c>
      <c r="B5" s="4" t="s">
        <v>23</v>
      </c>
      <c r="C5" s="4"/>
      <c r="D5" s="4"/>
      <c r="E5" s="4"/>
      <c r="F5" s="4"/>
      <c r="G5" s="4"/>
      <c r="H5" s="4"/>
      <c r="I5" s="4"/>
      <c r="J5" s="67"/>
      <c r="K5" s="67"/>
      <c r="L5" s="67"/>
      <c r="M5" s="67"/>
      <c r="N5" s="4"/>
    </row>
    <row r="6" ht="28" customHeight="1" spans="1:14">
      <c r="A6" s="2">
        <v>0</v>
      </c>
      <c r="B6" s="2"/>
      <c r="C6" s="51"/>
      <c r="D6" s="2"/>
      <c r="E6" s="2"/>
      <c r="F6" s="2"/>
      <c r="G6" s="2"/>
      <c r="H6" s="2"/>
      <c r="I6" s="41"/>
      <c r="K6" s="140"/>
      <c r="L6" s="140"/>
      <c r="M6" s="140"/>
      <c r="N6" s="2" t="s">
        <v>24</v>
      </c>
    </row>
    <row r="7" ht="18.05" customHeight="1" spans="1:14">
      <c r="A7" s="2">
        <v>0</v>
      </c>
      <c r="B7" s="7"/>
      <c r="C7" s="7" t="s">
        <v>25</v>
      </c>
      <c r="D7" s="129"/>
      <c r="E7" s="129"/>
      <c r="F7" s="129"/>
      <c r="G7" s="129"/>
      <c r="H7" s="129"/>
      <c r="I7" s="69" t="s">
        <v>26</v>
      </c>
      <c r="J7" s="70" t="s">
        <v>27</v>
      </c>
      <c r="K7" s="70"/>
      <c r="L7" s="70" t="s">
        <v>28</v>
      </c>
      <c r="M7" s="70"/>
      <c r="N7" s="72" t="s">
        <v>29</v>
      </c>
    </row>
    <row r="8" ht="56" customHeight="1" spans="1:14">
      <c r="A8" s="2">
        <v>0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34</v>
      </c>
      <c r="G8" s="7" t="s">
        <v>35</v>
      </c>
      <c r="H8" s="7" t="s">
        <v>36</v>
      </c>
      <c r="I8" s="69"/>
      <c r="J8" s="70"/>
      <c r="K8" s="70" t="s">
        <v>37</v>
      </c>
      <c r="L8" s="70"/>
      <c r="M8" s="70" t="s">
        <v>37</v>
      </c>
      <c r="N8" s="72"/>
    </row>
    <row r="9" ht="27.1" customHeight="1" spans="1:14">
      <c r="A9" s="2"/>
      <c r="B9" s="52" t="s">
        <v>38</v>
      </c>
      <c r="C9" s="52" t="s">
        <v>39</v>
      </c>
      <c r="D9" s="52" t="s">
        <v>40</v>
      </c>
      <c r="E9" s="53">
        <v>1.0361</v>
      </c>
      <c r="F9" s="130">
        <v>43369</v>
      </c>
      <c r="G9" s="52">
        <v>4.07</v>
      </c>
      <c r="H9" s="52" t="s">
        <v>41</v>
      </c>
      <c r="I9" s="25" t="s">
        <v>42</v>
      </c>
      <c r="J9" s="53">
        <v>6</v>
      </c>
      <c r="K9" s="53">
        <v>1.0361</v>
      </c>
      <c r="L9" s="53">
        <v>2</v>
      </c>
      <c r="M9" s="53">
        <v>1.0361</v>
      </c>
      <c r="N9" s="25"/>
    </row>
    <row r="10" ht="27.1" customHeight="1" spans="1:14">
      <c r="A10" s="2"/>
      <c r="B10" s="52"/>
      <c r="C10" s="52"/>
      <c r="D10" s="52"/>
      <c r="E10" s="53">
        <v>0.1</v>
      </c>
      <c r="F10" s="130"/>
      <c r="G10" s="52"/>
      <c r="H10" s="52"/>
      <c r="I10" s="25" t="s">
        <v>43</v>
      </c>
      <c r="J10" s="53">
        <v>0.379271</v>
      </c>
      <c r="K10" s="53">
        <v>0.1</v>
      </c>
      <c r="L10" s="53">
        <v>0.379271</v>
      </c>
      <c r="M10" s="53">
        <v>0.1</v>
      </c>
      <c r="N10" s="25"/>
    </row>
    <row r="11" ht="27.1" customHeight="1" spans="1:14">
      <c r="A11" s="2"/>
      <c r="B11" s="52"/>
      <c r="C11" s="52"/>
      <c r="D11" s="52"/>
      <c r="E11" s="53">
        <v>0.1</v>
      </c>
      <c r="F11" s="130"/>
      <c r="G11" s="52"/>
      <c r="H11" s="52"/>
      <c r="I11" s="25" t="s">
        <v>44</v>
      </c>
      <c r="J11" s="53">
        <v>0.1188</v>
      </c>
      <c r="K11" s="53">
        <v>0.1</v>
      </c>
      <c r="L11" s="53">
        <v>0.1188</v>
      </c>
      <c r="M11" s="53">
        <v>0.1</v>
      </c>
      <c r="N11" s="25"/>
    </row>
    <row r="12" ht="27.1" customHeight="1" spans="1:14">
      <c r="A12" s="2"/>
      <c r="B12" s="52"/>
      <c r="C12" s="52"/>
      <c r="D12" s="52"/>
      <c r="E12" s="53">
        <v>0.041</v>
      </c>
      <c r="F12" s="130"/>
      <c r="G12" s="52"/>
      <c r="H12" s="52"/>
      <c r="I12" s="25" t="s">
        <v>45</v>
      </c>
      <c r="J12" s="53">
        <v>0.4</v>
      </c>
      <c r="K12" s="53">
        <v>0.041</v>
      </c>
      <c r="L12" s="53">
        <v>0.4</v>
      </c>
      <c r="M12" s="53">
        <v>0.041</v>
      </c>
      <c r="N12" s="25"/>
    </row>
    <row r="13" ht="27.1" customHeight="1" spans="1:14">
      <c r="A13" s="2"/>
      <c r="B13" s="52"/>
      <c r="C13" s="52"/>
      <c r="D13" s="52"/>
      <c r="E13" s="53">
        <v>0.05</v>
      </c>
      <c r="F13" s="130"/>
      <c r="G13" s="52"/>
      <c r="H13" s="52"/>
      <c r="I13" s="25" t="s">
        <v>46</v>
      </c>
      <c r="J13" s="53">
        <v>1.48</v>
      </c>
      <c r="K13" s="53">
        <v>0.15</v>
      </c>
      <c r="L13" s="53">
        <v>1.48</v>
      </c>
      <c r="M13" s="53">
        <v>0.15</v>
      </c>
      <c r="N13" s="25"/>
    </row>
    <row r="14" ht="27.1" customHeight="1" spans="1:14">
      <c r="A14" s="2"/>
      <c r="B14" s="52"/>
      <c r="C14" s="52"/>
      <c r="D14" s="52"/>
      <c r="E14" s="53">
        <v>0.1012</v>
      </c>
      <c r="F14" s="130"/>
      <c r="G14" s="52"/>
      <c r="H14" s="52"/>
      <c r="I14" s="25" t="s">
        <v>47</v>
      </c>
      <c r="J14" s="53">
        <v>0.1736</v>
      </c>
      <c r="K14" s="53">
        <v>0.1012</v>
      </c>
      <c r="L14" s="53">
        <v>0.1736</v>
      </c>
      <c r="M14" s="53">
        <v>0.1012</v>
      </c>
      <c r="N14" s="25"/>
    </row>
    <row r="15" ht="27.1" customHeight="1" spans="1:14">
      <c r="A15" s="2"/>
      <c r="B15" s="52" t="s">
        <v>48</v>
      </c>
      <c r="C15" s="52" t="s">
        <v>49</v>
      </c>
      <c r="D15" s="52" t="s">
        <v>40</v>
      </c>
      <c r="E15" s="53">
        <v>0.0493</v>
      </c>
      <c r="F15" s="130">
        <v>43332</v>
      </c>
      <c r="G15" s="52">
        <v>3.95</v>
      </c>
      <c r="H15" s="52" t="s">
        <v>41</v>
      </c>
      <c r="I15" s="25" t="s">
        <v>47</v>
      </c>
      <c r="J15" s="53">
        <v>0.0855</v>
      </c>
      <c r="K15" s="53">
        <v>0.0493</v>
      </c>
      <c r="L15" s="53">
        <v>0.0855</v>
      </c>
      <c r="M15" s="53">
        <v>0.0493</v>
      </c>
      <c r="N15" s="25"/>
    </row>
    <row r="16" ht="27.1" customHeight="1" spans="1:14">
      <c r="A16" s="2"/>
      <c r="B16" s="52"/>
      <c r="C16" s="52"/>
      <c r="D16" s="52"/>
      <c r="E16" s="53">
        <v>0.1</v>
      </c>
      <c r="F16" s="130"/>
      <c r="G16" s="52"/>
      <c r="H16" s="52"/>
      <c r="I16" s="25" t="s">
        <v>50</v>
      </c>
      <c r="J16" s="53">
        <v>0.73</v>
      </c>
      <c r="K16" s="53">
        <v>0.3</v>
      </c>
      <c r="L16" s="53">
        <v>0.73</v>
      </c>
      <c r="M16" s="53">
        <v>0.3</v>
      </c>
      <c r="N16" s="25"/>
    </row>
    <row r="17" ht="27.1" customHeight="1" spans="1:14">
      <c r="A17" s="2"/>
      <c r="B17" s="52"/>
      <c r="C17" s="52"/>
      <c r="D17" s="52"/>
      <c r="E17" s="53">
        <v>0.3</v>
      </c>
      <c r="F17" s="130"/>
      <c r="G17" s="52"/>
      <c r="H17" s="52"/>
      <c r="I17" s="25" t="s">
        <v>51</v>
      </c>
      <c r="J17" s="53">
        <v>8.43</v>
      </c>
      <c r="K17" s="53">
        <v>0.3</v>
      </c>
      <c r="L17" s="53">
        <v>8.43</v>
      </c>
      <c r="M17" s="53">
        <v>0.3</v>
      </c>
      <c r="N17" s="25"/>
    </row>
    <row r="18" ht="27.1" customHeight="1" spans="1:14">
      <c r="A18" s="2"/>
      <c r="B18" s="25" t="s">
        <v>52</v>
      </c>
      <c r="C18" s="52" t="s">
        <v>53</v>
      </c>
      <c r="D18" s="52" t="s">
        <v>40</v>
      </c>
      <c r="E18" s="53">
        <v>0.2</v>
      </c>
      <c r="F18" s="52" t="s">
        <v>54</v>
      </c>
      <c r="G18" s="52" t="s">
        <v>55</v>
      </c>
      <c r="H18" s="52" t="s">
        <v>41</v>
      </c>
      <c r="I18" s="141" t="s">
        <v>50</v>
      </c>
      <c r="J18" s="53">
        <v>0.73</v>
      </c>
      <c r="K18" s="53">
        <v>0.3</v>
      </c>
      <c r="L18" s="53">
        <v>0.73</v>
      </c>
      <c r="M18" s="53">
        <v>0.3</v>
      </c>
      <c r="N18" s="25"/>
    </row>
    <row r="19" ht="27.1" customHeight="1" spans="1:14">
      <c r="A19" s="2"/>
      <c r="B19" s="25" t="s">
        <v>56</v>
      </c>
      <c r="C19" s="52">
        <v>157575</v>
      </c>
      <c r="D19" s="52" t="s">
        <v>40</v>
      </c>
      <c r="E19" s="53">
        <v>0.1</v>
      </c>
      <c r="F19" s="52" t="s">
        <v>57</v>
      </c>
      <c r="G19" s="52" t="s">
        <v>58</v>
      </c>
      <c r="H19" s="52" t="s">
        <v>59</v>
      </c>
      <c r="I19" s="25" t="s">
        <v>60</v>
      </c>
      <c r="J19" s="53">
        <v>5.56</v>
      </c>
      <c r="K19" s="53">
        <v>0.1</v>
      </c>
      <c r="L19" s="53">
        <v>5.56</v>
      </c>
      <c r="M19" s="53">
        <v>0.1</v>
      </c>
      <c r="N19" s="25"/>
    </row>
    <row r="20" ht="27.1" customHeight="1" spans="1:14">
      <c r="A20" s="2"/>
      <c r="B20" s="25"/>
      <c r="C20" s="52"/>
      <c r="D20" s="52"/>
      <c r="E20" s="53">
        <v>0.03</v>
      </c>
      <c r="F20" s="52"/>
      <c r="G20" s="52"/>
      <c r="H20" s="52"/>
      <c r="I20" s="25" t="s">
        <v>61</v>
      </c>
      <c r="J20" s="53">
        <v>0.834046</v>
      </c>
      <c r="K20" s="53">
        <v>0.03</v>
      </c>
      <c r="L20" s="53">
        <v>0.834046</v>
      </c>
      <c r="M20" s="53">
        <v>0.03</v>
      </c>
      <c r="N20" s="25"/>
    </row>
    <row r="21" ht="27.1" customHeight="1" spans="1:14">
      <c r="A21" s="2"/>
      <c r="B21" s="25"/>
      <c r="C21" s="52"/>
      <c r="D21" s="52"/>
      <c r="E21" s="53">
        <v>0.034</v>
      </c>
      <c r="F21" s="52"/>
      <c r="G21" s="52"/>
      <c r="H21" s="52"/>
      <c r="I21" s="25" t="s">
        <v>62</v>
      </c>
      <c r="J21" s="53">
        <v>0.520802</v>
      </c>
      <c r="K21" s="53">
        <v>0.034</v>
      </c>
      <c r="L21" s="53">
        <v>0.520802</v>
      </c>
      <c r="M21" s="53">
        <v>0.034</v>
      </c>
      <c r="N21" s="25"/>
    </row>
    <row r="22" ht="27.1" customHeight="1" spans="1:14">
      <c r="A22" s="2"/>
      <c r="B22" s="25"/>
      <c r="C22" s="52"/>
      <c r="D22" s="52"/>
      <c r="E22" s="53">
        <v>0.0837</v>
      </c>
      <c r="F22" s="52"/>
      <c r="G22" s="52"/>
      <c r="H22" s="52"/>
      <c r="I22" s="25" t="s">
        <v>63</v>
      </c>
      <c r="J22" s="53">
        <v>0.298</v>
      </c>
      <c r="K22" s="53">
        <v>0.0837</v>
      </c>
      <c r="L22" s="53">
        <v>0.298</v>
      </c>
      <c r="M22" s="53">
        <v>0.0837</v>
      </c>
      <c r="N22" s="25"/>
    </row>
    <row r="23" ht="27.1" customHeight="1" spans="1:14">
      <c r="A23" s="2"/>
      <c r="B23" s="25"/>
      <c r="C23" s="52"/>
      <c r="D23" s="52"/>
      <c r="E23" s="53">
        <v>0.005</v>
      </c>
      <c r="F23" s="52"/>
      <c r="G23" s="52"/>
      <c r="H23" s="52"/>
      <c r="I23" s="25" t="s">
        <v>64</v>
      </c>
      <c r="J23" s="53">
        <v>0.76</v>
      </c>
      <c r="K23" s="53">
        <v>0.005</v>
      </c>
      <c r="L23" s="53">
        <v>0.76</v>
      </c>
      <c r="M23" s="53">
        <v>0.005</v>
      </c>
      <c r="N23" s="25"/>
    </row>
    <row r="24" ht="27.1" customHeight="1" spans="1:14">
      <c r="A24" s="2"/>
      <c r="B24" s="25"/>
      <c r="C24" s="52"/>
      <c r="D24" s="52"/>
      <c r="E24" s="53">
        <v>0.1</v>
      </c>
      <c r="F24" s="52"/>
      <c r="G24" s="52"/>
      <c r="H24" s="52"/>
      <c r="I24" s="25" t="s">
        <v>65</v>
      </c>
      <c r="J24" s="53">
        <v>1.48</v>
      </c>
      <c r="K24" s="53">
        <v>0.15</v>
      </c>
      <c r="L24" s="53">
        <v>1.48</v>
      </c>
      <c r="M24" s="53">
        <v>0.15</v>
      </c>
      <c r="N24" s="25"/>
    </row>
    <row r="25" ht="27.1" customHeight="1" spans="1:14">
      <c r="A25" s="2"/>
      <c r="B25" s="25" t="s">
        <v>66</v>
      </c>
      <c r="C25" s="52" t="s">
        <v>67</v>
      </c>
      <c r="D25" s="52" t="s">
        <v>40</v>
      </c>
      <c r="E25" s="53">
        <v>0.1</v>
      </c>
      <c r="F25" s="52" t="s">
        <v>68</v>
      </c>
      <c r="G25" s="52" t="s">
        <v>69</v>
      </c>
      <c r="H25" s="52" t="s">
        <v>41</v>
      </c>
      <c r="I25" s="25" t="s">
        <v>70</v>
      </c>
      <c r="J25" s="53">
        <v>0.6</v>
      </c>
      <c r="K25" s="53">
        <v>0.39</v>
      </c>
      <c r="L25" s="53">
        <v>0.4955</v>
      </c>
      <c r="M25" s="53">
        <v>0.39</v>
      </c>
      <c r="N25" s="40"/>
    </row>
    <row r="26" ht="27.1" customHeight="1" spans="1:14">
      <c r="A26" s="2"/>
      <c r="B26" s="25"/>
      <c r="C26" s="52"/>
      <c r="D26" s="52"/>
      <c r="E26" s="53">
        <v>0.5</v>
      </c>
      <c r="F26" s="52"/>
      <c r="G26" s="52"/>
      <c r="H26" s="52"/>
      <c r="I26" s="25" t="s">
        <v>71</v>
      </c>
      <c r="J26" s="53">
        <v>1.14</v>
      </c>
      <c r="K26" s="53">
        <v>0.7</v>
      </c>
      <c r="L26" s="53">
        <v>1.14</v>
      </c>
      <c r="M26" s="53">
        <v>0.7</v>
      </c>
      <c r="N26" s="40"/>
    </row>
    <row r="27" ht="27.1" customHeight="1" spans="1:14">
      <c r="A27" s="2"/>
      <c r="B27" s="25"/>
      <c r="C27" s="52"/>
      <c r="D27" s="52"/>
      <c r="E27" s="53">
        <v>0.4</v>
      </c>
      <c r="F27" s="52"/>
      <c r="G27" s="52"/>
      <c r="H27" s="52"/>
      <c r="I27" s="25" t="s">
        <v>72</v>
      </c>
      <c r="J27" s="53">
        <v>1.64</v>
      </c>
      <c r="K27" s="53">
        <v>1.38</v>
      </c>
      <c r="L27" s="53">
        <v>1.64</v>
      </c>
      <c r="M27" s="53">
        <v>1.38</v>
      </c>
      <c r="N27" s="40"/>
    </row>
    <row r="28" ht="27.1" customHeight="1" spans="1:14">
      <c r="A28" s="2"/>
      <c r="B28" s="25"/>
      <c r="C28" s="52"/>
      <c r="D28" s="52"/>
      <c r="E28" s="53">
        <v>0.1435</v>
      </c>
      <c r="F28" s="52"/>
      <c r="G28" s="52"/>
      <c r="H28" s="52"/>
      <c r="I28" s="25" t="s">
        <v>73</v>
      </c>
      <c r="J28" s="53">
        <v>139.61</v>
      </c>
      <c r="K28" s="53">
        <v>0.5935</v>
      </c>
      <c r="L28" s="53">
        <v>33.22</v>
      </c>
      <c r="M28" s="53">
        <v>0.5935</v>
      </c>
      <c r="N28" s="40"/>
    </row>
    <row r="29" ht="27.1" customHeight="1" spans="1:14">
      <c r="A29" s="2"/>
      <c r="B29" s="25"/>
      <c r="C29" s="52"/>
      <c r="D29" s="52"/>
      <c r="E29" s="53">
        <v>0.6265</v>
      </c>
      <c r="F29" s="52"/>
      <c r="G29" s="52"/>
      <c r="H29" s="52"/>
      <c r="I29" s="25" t="s">
        <v>74</v>
      </c>
      <c r="J29" s="53">
        <v>2.61</v>
      </c>
      <c r="K29" s="53">
        <v>0.6265</v>
      </c>
      <c r="L29" s="53">
        <v>2.21</v>
      </c>
      <c r="M29" s="53">
        <v>0.6265</v>
      </c>
      <c r="N29" s="40"/>
    </row>
    <row r="30" ht="27.1" customHeight="1" spans="1:14">
      <c r="A30" s="2"/>
      <c r="B30" s="25" t="s">
        <v>75</v>
      </c>
      <c r="C30" s="52" t="s">
        <v>76</v>
      </c>
      <c r="D30" s="52" t="s">
        <v>40</v>
      </c>
      <c r="E30" s="53">
        <v>0.917</v>
      </c>
      <c r="F30" s="52" t="s">
        <v>68</v>
      </c>
      <c r="G30" s="52" t="s">
        <v>77</v>
      </c>
      <c r="H30" s="52" t="s">
        <v>78</v>
      </c>
      <c r="I30" s="25" t="s">
        <v>79</v>
      </c>
      <c r="J30" s="53">
        <v>6.08</v>
      </c>
      <c r="K30" s="53">
        <v>0.5</v>
      </c>
      <c r="L30" s="53">
        <v>6</v>
      </c>
      <c r="M30" s="53">
        <v>0.5</v>
      </c>
      <c r="N30" s="40"/>
    </row>
    <row r="31" ht="27.1" customHeight="1" spans="1:14">
      <c r="A31" s="2"/>
      <c r="B31" s="25"/>
      <c r="C31" s="52"/>
      <c r="D31" s="52"/>
      <c r="E31" s="53">
        <v>0.28</v>
      </c>
      <c r="F31" s="52"/>
      <c r="G31" s="52"/>
      <c r="H31" s="52"/>
      <c r="I31" s="25" t="s">
        <v>73</v>
      </c>
      <c r="J31" s="53">
        <v>139.61</v>
      </c>
      <c r="K31" s="53">
        <v>0.5935</v>
      </c>
      <c r="L31" s="53">
        <v>33.22</v>
      </c>
      <c r="M31" s="53">
        <v>0.5935</v>
      </c>
      <c r="N31" s="40"/>
    </row>
    <row r="32" ht="27.1" customHeight="1" spans="1:14">
      <c r="A32" s="2"/>
      <c r="B32" s="25"/>
      <c r="C32" s="52"/>
      <c r="D32" s="52"/>
      <c r="E32" s="53">
        <v>0.35</v>
      </c>
      <c r="F32" s="52"/>
      <c r="G32" s="52"/>
      <c r="H32" s="52"/>
      <c r="I32" s="25" t="s">
        <v>80</v>
      </c>
      <c r="J32" s="53">
        <v>133.8</v>
      </c>
      <c r="K32" s="53">
        <v>0.35</v>
      </c>
      <c r="L32" s="53">
        <v>19.39</v>
      </c>
      <c r="M32" s="53">
        <v>0.35</v>
      </c>
      <c r="N32" s="40"/>
    </row>
    <row r="33" ht="27.1" customHeight="1" spans="1:14">
      <c r="A33" s="2"/>
      <c r="B33" s="76" t="s">
        <v>81</v>
      </c>
      <c r="C33" s="131" t="s">
        <v>82</v>
      </c>
      <c r="D33" s="131" t="s">
        <v>40</v>
      </c>
      <c r="E33" s="81">
        <v>0.1</v>
      </c>
      <c r="F33" s="131" t="s">
        <v>83</v>
      </c>
      <c r="G33" s="131" t="s">
        <v>58</v>
      </c>
      <c r="H33" s="131" t="s">
        <v>41</v>
      </c>
      <c r="I33" s="40" t="s">
        <v>79</v>
      </c>
      <c r="J33" s="53">
        <v>6.08</v>
      </c>
      <c r="K33" s="53">
        <v>0.5</v>
      </c>
      <c r="L33" s="53">
        <v>6</v>
      </c>
      <c r="M33" s="53">
        <v>0.5</v>
      </c>
      <c r="N33" s="40"/>
    </row>
    <row r="34" ht="27.1" customHeight="1" spans="1:14">
      <c r="A34" s="2"/>
      <c r="B34" s="76"/>
      <c r="C34" s="131"/>
      <c r="D34" s="131"/>
      <c r="E34" s="81">
        <v>0.17</v>
      </c>
      <c r="F34" s="131"/>
      <c r="G34" s="131"/>
      <c r="H34" s="131"/>
      <c r="I34" s="40" t="s">
        <v>73</v>
      </c>
      <c r="J34" s="53">
        <v>139.61</v>
      </c>
      <c r="K34" s="53">
        <v>0.5935</v>
      </c>
      <c r="L34" s="53">
        <v>33.22</v>
      </c>
      <c r="M34" s="53">
        <v>0.5935</v>
      </c>
      <c r="N34" s="40"/>
    </row>
    <row r="35" ht="27.1" customHeight="1" spans="1:14">
      <c r="A35" s="2"/>
      <c r="B35" s="76"/>
      <c r="C35" s="131"/>
      <c r="D35" s="131"/>
      <c r="E35" s="81">
        <v>0.13</v>
      </c>
      <c r="F35" s="131"/>
      <c r="G35" s="131"/>
      <c r="H35" s="131"/>
      <c r="I35" s="40" t="s">
        <v>80</v>
      </c>
      <c r="J35" s="53">
        <v>133.8</v>
      </c>
      <c r="K35" s="53">
        <v>0.48</v>
      </c>
      <c r="L35" s="53">
        <v>19.39</v>
      </c>
      <c r="M35" s="53">
        <v>0.48</v>
      </c>
      <c r="N35" s="40"/>
    </row>
    <row r="36" ht="27.1" customHeight="1" spans="1:14">
      <c r="A36" s="2"/>
      <c r="B36" s="76"/>
      <c r="C36" s="131"/>
      <c r="D36" s="131"/>
      <c r="E36" s="81">
        <v>0.1</v>
      </c>
      <c r="F36" s="131"/>
      <c r="G36" s="131"/>
      <c r="H36" s="131"/>
      <c r="I36" s="40" t="s">
        <v>71</v>
      </c>
      <c r="J36" s="53">
        <v>1.14</v>
      </c>
      <c r="K36" s="53">
        <v>0.7</v>
      </c>
      <c r="L36" s="53">
        <v>1.14</v>
      </c>
      <c r="M36" s="53">
        <v>0.7</v>
      </c>
      <c r="N36" s="40"/>
    </row>
    <row r="37" ht="27.1" customHeight="1" spans="1:14">
      <c r="A37" s="2"/>
      <c r="B37" s="76" t="s">
        <v>84</v>
      </c>
      <c r="C37" s="131" t="s">
        <v>85</v>
      </c>
      <c r="D37" s="131" t="s">
        <v>40</v>
      </c>
      <c r="E37" s="81">
        <v>0.16</v>
      </c>
      <c r="F37" s="131" t="s">
        <v>83</v>
      </c>
      <c r="G37" s="131" t="s">
        <v>86</v>
      </c>
      <c r="H37" s="131" t="s">
        <v>59</v>
      </c>
      <c r="I37" s="25" t="s">
        <v>70</v>
      </c>
      <c r="J37" s="53">
        <v>0.6</v>
      </c>
      <c r="K37" s="53">
        <v>0.39</v>
      </c>
      <c r="L37" s="53">
        <v>0.4955</v>
      </c>
      <c r="M37" s="53">
        <v>0.39</v>
      </c>
      <c r="N37" s="40"/>
    </row>
    <row r="38" ht="27.1" customHeight="1" spans="1:14">
      <c r="A38" s="2"/>
      <c r="B38" s="76"/>
      <c r="C38" s="131"/>
      <c r="D38" s="131"/>
      <c r="E38" s="81">
        <v>0.4</v>
      </c>
      <c r="F38" s="131"/>
      <c r="G38" s="131"/>
      <c r="H38" s="131"/>
      <c r="I38" s="25" t="s">
        <v>72</v>
      </c>
      <c r="J38" s="53">
        <v>1.64</v>
      </c>
      <c r="K38" s="53">
        <v>1.38</v>
      </c>
      <c r="L38" s="53">
        <v>1.64</v>
      </c>
      <c r="M38" s="53">
        <v>1.38</v>
      </c>
      <c r="N38" s="40"/>
    </row>
    <row r="39" ht="27.1" customHeight="1" spans="1:14">
      <c r="A39" s="2"/>
      <c r="B39" s="76"/>
      <c r="C39" s="131"/>
      <c r="D39" s="131"/>
      <c r="E39" s="81">
        <v>0.2</v>
      </c>
      <c r="F39" s="131"/>
      <c r="G39" s="131"/>
      <c r="H39" s="131"/>
      <c r="I39" s="40" t="s">
        <v>87</v>
      </c>
      <c r="J39" s="53">
        <v>1.32774</v>
      </c>
      <c r="K39" s="53">
        <v>0.78</v>
      </c>
      <c r="L39" s="53">
        <v>1.09</v>
      </c>
      <c r="M39" s="53">
        <v>0.7</v>
      </c>
      <c r="N39" s="40"/>
    </row>
    <row r="40" ht="27.1" customHeight="1" spans="1:14">
      <c r="A40" s="2"/>
      <c r="B40" s="57" t="s">
        <v>88</v>
      </c>
      <c r="C40" s="57" t="s">
        <v>89</v>
      </c>
      <c r="D40" s="57" t="s">
        <v>40</v>
      </c>
      <c r="E40" s="58">
        <v>0.47</v>
      </c>
      <c r="F40" s="57" t="s">
        <v>90</v>
      </c>
      <c r="G40" s="57" t="s">
        <v>91</v>
      </c>
      <c r="H40" s="57" t="s">
        <v>59</v>
      </c>
      <c r="I40" s="40" t="s">
        <v>92</v>
      </c>
      <c r="J40" s="53">
        <v>0.9</v>
      </c>
      <c r="K40" s="53">
        <v>0.58</v>
      </c>
      <c r="L40" s="53">
        <v>0.9</v>
      </c>
      <c r="M40" s="53">
        <v>0.58</v>
      </c>
      <c r="N40" s="72"/>
    </row>
    <row r="41" ht="54" customHeight="1" spans="1:17">
      <c r="A41" s="2" t="s">
        <v>93</v>
      </c>
      <c r="B41" s="44"/>
      <c r="C41" s="57"/>
      <c r="D41" s="44"/>
      <c r="E41" s="45"/>
      <c r="F41" s="44"/>
      <c r="G41" s="132"/>
      <c r="H41" s="44"/>
      <c r="I41" s="142" t="s">
        <v>94</v>
      </c>
      <c r="J41" s="53">
        <v>0.477</v>
      </c>
      <c r="K41" s="53">
        <v>0.33</v>
      </c>
      <c r="L41" s="53">
        <v>0.33</v>
      </c>
      <c r="M41" s="53">
        <v>0.33</v>
      </c>
      <c r="N41" s="13"/>
      <c r="O41" s="2" t="s">
        <v>95</v>
      </c>
      <c r="P41" s="2" t="s">
        <v>96</v>
      </c>
      <c r="Q41" s="2"/>
    </row>
    <row r="42" ht="54" customHeight="1" spans="1:17">
      <c r="A42" s="41"/>
      <c r="B42" s="133" t="s">
        <v>97</v>
      </c>
      <c r="C42" s="111" t="s">
        <v>98</v>
      </c>
      <c r="D42" s="111" t="s">
        <v>40</v>
      </c>
      <c r="E42" s="134">
        <v>0.9245</v>
      </c>
      <c r="F42" s="111" t="s">
        <v>99</v>
      </c>
      <c r="G42" s="111" t="s">
        <v>100</v>
      </c>
      <c r="H42" s="111" t="s">
        <v>59</v>
      </c>
      <c r="I42" s="142" t="s">
        <v>70</v>
      </c>
      <c r="J42" s="53">
        <v>0.6</v>
      </c>
      <c r="K42" s="53">
        <v>0.39</v>
      </c>
      <c r="L42" s="53">
        <v>0.4955</v>
      </c>
      <c r="M42" s="53">
        <v>0.39</v>
      </c>
      <c r="N42" s="105"/>
      <c r="O42" s="41"/>
      <c r="P42" s="41"/>
      <c r="Q42" s="41"/>
    </row>
    <row r="43" ht="54" customHeight="1" spans="1:17">
      <c r="A43" s="41"/>
      <c r="B43" s="135"/>
      <c r="C43" s="135"/>
      <c r="D43" s="135"/>
      <c r="E43" s="136"/>
      <c r="F43" s="135"/>
      <c r="G43" s="135"/>
      <c r="H43" s="135"/>
      <c r="I43" s="143" t="s">
        <v>101</v>
      </c>
      <c r="J43" s="53">
        <v>0.75</v>
      </c>
      <c r="K43" s="53">
        <v>0.07</v>
      </c>
      <c r="L43" s="53">
        <v>0.07</v>
      </c>
      <c r="M43" s="53">
        <v>0.0694</v>
      </c>
      <c r="N43" s="121"/>
      <c r="O43" s="41"/>
      <c r="P43" s="41"/>
      <c r="Q43" s="41"/>
    </row>
    <row r="44" ht="54" customHeight="1" spans="1:17">
      <c r="A44" s="41"/>
      <c r="B44" s="133" t="s">
        <v>102</v>
      </c>
      <c r="C44" s="111" t="s">
        <v>103</v>
      </c>
      <c r="D44" s="111" t="s">
        <v>40</v>
      </c>
      <c r="E44" s="134">
        <v>2.0126</v>
      </c>
      <c r="F44" s="111" t="s">
        <v>104</v>
      </c>
      <c r="G44" s="111" t="s">
        <v>105</v>
      </c>
      <c r="H44" s="111" t="s">
        <v>41</v>
      </c>
      <c r="I44" s="144" t="s">
        <v>72</v>
      </c>
      <c r="J44" s="53">
        <v>1.64</v>
      </c>
      <c r="K44" s="53">
        <v>1.38</v>
      </c>
      <c r="L44" s="53">
        <v>1.64</v>
      </c>
      <c r="M44" s="53">
        <v>1.38</v>
      </c>
      <c r="N44" s="145"/>
      <c r="O44" s="41"/>
      <c r="P44" s="41"/>
      <c r="Q44" s="41"/>
    </row>
    <row r="45" ht="54" customHeight="1" spans="1:17">
      <c r="A45" s="41"/>
      <c r="B45" s="93"/>
      <c r="C45" s="93"/>
      <c r="D45" s="93"/>
      <c r="E45" s="94"/>
      <c r="F45" s="93"/>
      <c r="G45" s="93"/>
      <c r="H45" s="93"/>
      <c r="I45" s="146" t="s">
        <v>87</v>
      </c>
      <c r="J45" s="53">
        <v>1.32774</v>
      </c>
      <c r="K45" s="53">
        <v>0.78</v>
      </c>
      <c r="L45" s="53">
        <v>1.09</v>
      </c>
      <c r="M45" s="53">
        <v>0.7</v>
      </c>
      <c r="N45" s="105"/>
      <c r="O45" s="41"/>
      <c r="P45" s="41"/>
      <c r="Q45" s="41"/>
    </row>
    <row r="46" ht="54" customHeight="1" spans="1:17">
      <c r="A46" s="41"/>
      <c r="B46" s="93"/>
      <c r="C46" s="93"/>
      <c r="D46" s="93"/>
      <c r="E46" s="94"/>
      <c r="F46" s="93"/>
      <c r="G46" s="93"/>
      <c r="H46" s="93"/>
      <c r="I46" s="147" t="s">
        <v>92</v>
      </c>
      <c r="J46" s="53">
        <v>0.9</v>
      </c>
      <c r="K46" s="53">
        <v>0.58</v>
      </c>
      <c r="L46" s="53">
        <v>0.9</v>
      </c>
      <c r="M46" s="53">
        <v>0.58</v>
      </c>
      <c r="N46" s="105"/>
      <c r="O46" s="41"/>
      <c r="P46" s="41"/>
      <c r="Q46" s="41"/>
    </row>
    <row r="47" ht="54" customHeight="1" spans="1:17">
      <c r="A47" s="41"/>
      <c r="B47" s="93"/>
      <c r="C47" s="93"/>
      <c r="D47" s="93"/>
      <c r="E47" s="94"/>
      <c r="F47" s="93"/>
      <c r="G47" s="93"/>
      <c r="H47" s="93"/>
      <c r="I47" s="147" t="s">
        <v>106</v>
      </c>
      <c r="J47" s="53">
        <v>13.22</v>
      </c>
      <c r="K47" s="53">
        <v>0.75</v>
      </c>
      <c r="L47" s="53">
        <v>3.55</v>
      </c>
      <c r="M47" s="53">
        <v>0.75</v>
      </c>
      <c r="N47" s="105"/>
      <c r="O47" s="41"/>
      <c r="P47" s="41"/>
      <c r="Q47" s="41"/>
    </row>
    <row r="48" ht="54" customHeight="1" spans="1:17">
      <c r="A48" s="41"/>
      <c r="B48" s="135"/>
      <c r="C48" s="135"/>
      <c r="D48" s="135"/>
      <c r="E48" s="136"/>
      <c r="F48" s="135"/>
      <c r="G48" s="135"/>
      <c r="H48" s="135"/>
      <c r="I48" s="148" t="s">
        <v>107</v>
      </c>
      <c r="J48" s="53">
        <v>9.84</v>
      </c>
      <c r="K48" s="53">
        <v>0.7</v>
      </c>
      <c r="L48" s="53">
        <v>3</v>
      </c>
      <c r="M48" s="53">
        <v>0.7</v>
      </c>
      <c r="N48" s="121"/>
      <c r="O48" s="41"/>
      <c r="P48" s="41"/>
      <c r="Q48" s="41"/>
    </row>
    <row r="49" ht="54" customHeight="1" spans="1:17">
      <c r="A49" s="41"/>
      <c r="B49" s="133" t="s">
        <v>108</v>
      </c>
      <c r="C49" s="111" t="s">
        <v>109</v>
      </c>
      <c r="D49" s="111" t="s">
        <v>40</v>
      </c>
      <c r="E49" s="134">
        <v>2.0521</v>
      </c>
      <c r="F49" s="111" t="s">
        <v>104</v>
      </c>
      <c r="G49" s="111" t="s">
        <v>110</v>
      </c>
      <c r="H49" s="111" t="s">
        <v>111</v>
      </c>
      <c r="I49" s="144" t="s">
        <v>79</v>
      </c>
      <c r="J49" s="53">
        <v>6.08</v>
      </c>
      <c r="K49" s="53">
        <v>0.5</v>
      </c>
      <c r="L49" s="53">
        <v>6</v>
      </c>
      <c r="M49" s="53">
        <v>0.5</v>
      </c>
      <c r="N49" s="149"/>
      <c r="O49" s="41"/>
      <c r="P49" s="41"/>
      <c r="Q49" s="41"/>
    </row>
    <row r="50" ht="54" customHeight="1" spans="1:17">
      <c r="A50" s="41"/>
      <c r="B50" s="93"/>
      <c r="C50" s="93"/>
      <c r="D50" s="93"/>
      <c r="E50" s="94"/>
      <c r="F50" s="93"/>
      <c r="G50" s="93"/>
      <c r="H50" s="93"/>
      <c r="I50" s="150" t="s">
        <v>112</v>
      </c>
      <c r="J50" s="53">
        <v>2.036</v>
      </c>
      <c r="K50" s="53">
        <v>0.1</v>
      </c>
      <c r="L50" s="53">
        <v>0.2</v>
      </c>
      <c r="M50" s="53">
        <v>0.1</v>
      </c>
      <c r="N50" s="149"/>
      <c r="O50" s="41"/>
      <c r="P50" s="41"/>
      <c r="Q50" s="41"/>
    </row>
    <row r="51" ht="54" customHeight="1" spans="1:17">
      <c r="A51" s="41"/>
      <c r="B51" s="93"/>
      <c r="C51" s="93"/>
      <c r="D51" s="93"/>
      <c r="E51" s="94"/>
      <c r="F51" s="93"/>
      <c r="G51" s="93"/>
      <c r="H51" s="93"/>
      <c r="I51" s="149" t="s">
        <v>113</v>
      </c>
      <c r="J51" s="53">
        <v>1.46</v>
      </c>
      <c r="K51" s="53">
        <v>0.8</v>
      </c>
      <c r="L51" s="53">
        <v>1.46</v>
      </c>
      <c r="M51" s="53">
        <v>0.8</v>
      </c>
      <c r="N51" s="149"/>
      <c r="O51" s="41"/>
      <c r="P51" s="41"/>
      <c r="Q51" s="41"/>
    </row>
    <row r="52" ht="54" customHeight="1" spans="1:17">
      <c r="A52" s="41"/>
      <c r="B52" s="93"/>
      <c r="C52" s="93"/>
      <c r="D52" s="93"/>
      <c r="E52" s="94"/>
      <c r="F52" s="93"/>
      <c r="G52" s="93"/>
      <c r="H52" s="93"/>
      <c r="I52" s="149" t="s">
        <v>114</v>
      </c>
      <c r="J52" s="53">
        <v>1.8325</v>
      </c>
      <c r="K52" s="53">
        <v>0.4</v>
      </c>
      <c r="L52" s="53">
        <v>0.4</v>
      </c>
      <c r="M52" s="53">
        <v>0.4</v>
      </c>
      <c r="N52" s="149"/>
      <c r="O52" s="41"/>
      <c r="P52" s="41"/>
      <c r="Q52" s="41"/>
    </row>
    <row r="53" ht="54" customHeight="1" spans="1:17">
      <c r="A53" s="41"/>
      <c r="B53" s="135"/>
      <c r="C53" s="135"/>
      <c r="D53" s="135"/>
      <c r="E53" s="136"/>
      <c r="F53" s="135"/>
      <c r="G53" s="135"/>
      <c r="H53" s="135"/>
      <c r="I53" s="148" t="s">
        <v>107</v>
      </c>
      <c r="J53" s="53">
        <v>9.84</v>
      </c>
      <c r="K53" s="53">
        <v>0.7</v>
      </c>
      <c r="L53" s="53">
        <v>3</v>
      </c>
      <c r="M53" s="53">
        <v>0.7</v>
      </c>
      <c r="N53" s="149"/>
      <c r="O53" s="41"/>
      <c r="P53" s="41"/>
      <c r="Q53" s="41"/>
    </row>
    <row r="54" ht="54" customHeight="1" spans="1:17">
      <c r="A54" s="41"/>
      <c r="B54" s="133" t="s">
        <v>115</v>
      </c>
      <c r="C54" s="111" t="s">
        <v>116</v>
      </c>
      <c r="D54" s="111" t="s">
        <v>40</v>
      </c>
      <c r="E54" s="134">
        <v>1.6308</v>
      </c>
      <c r="F54" s="111" t="s">
        <v>99</v>
      </c>
      <c r="G54" s="111" t="s">
        <v>117</v>
      </c>
      <c r="H54" s="111" t="s">
        <v>41</v>
      </c>
      <c r="I54" s="144" t="s">
        <v>72</v>
      </c>
      <c r="J54" s="53">
        <v>1.64</v>
      </c>
      <c r="K54" s="53">
        <v>1.38</v>
      </c>
      <c r="L54" s="53">
        <v>1.64</v>
      </c>
      <c r="M54" s="53">
        <v>1.38</v>
      </c>
      <c r="N54" s="151"/>
      <c r="O54" s="41"/>
      <c r="P54" s="41"/>
      <c r="Q54" s="41"/>
    </row>
    <row r="55" ht="54" customHeight="1" spans="1:17">
      <c r="A55" s="41"/>
      <c r="B55" s="93"/>
      <c r="C55" s="93"/>
      <c r="D55" s="93"/>
      <c r="E55" s="94"/>
      <c r="F55" s="93"/>
      <c r="G55" s="93"/>
      <c r="H55" s="93"/>
      <c r="I55" s="150" t="s">
        <v>79</v>
      </c>
      <c r="J55" s="53">
        <v>6.08</v>
      </c>
      <c r="K55" s="53">
        <v>0.5</v>
      </c>
      <c r="L55" s="53">
        <v>6</v>
      </c>
      <c r="M55" s="53">
        <v>0.5</v>
      </c>
      <c r="N55" s="152"/>
      <c r="O55" s="41"/>
      <c r="P55" s="41"/>
      <c r="Q55" s="41"/>
    </row>
    <row r="56" ht="54" customHeight="1" spans="1:17">
      <c r="A56" s="41"/>
      <c r="B56" s="93"/>
      <c r="C56" s="93"/>
      <c r="D56" s="93"/>
      <c r="E56" s="94"/>
      <c r="F56" s="93"/>
      <c r="G56" s="93"/>
      <c r="H56" s="93"/>
      <c r="I56" s="149" t="s">
        <v>87</v>
      </c>
      <c r="J56" s="53">
        <v>1.32774</v>
      </c>
      <c r="K56" s="53">
        <v>0.78</v>
      </c>
      <c r="L56" s="53">
        <v>1.09</v>
      </c>
      <c r="M56" s="53">
        <v>0.7</v>
      </c>
      <c r="N56" s="152"/>
      <c r="O56" s="41"/>
      <c r="P56" s="41"/>
      <c r="Q56" s="41"/>
    </row>
    <row r="57" ht="54" customHeight="1" spans="1:17">
      <c r="A57" s="41"/>
      <c r="B57" s="96"/>
      <c r="C57" s="96"/>
      <c r="D57" s="96"/>
      <c r="E57" s="137"/>
      <c r="F57" s="96"/>
      <c r="G57" s="138"/>
      <c r="H57" s="96"/>
      <c r="I57" s="149" t="s">
        <v>118</v>
      </c>
      <c r="J57" s="53">
        <v>0.274115</v>
      </c>
      <c r="K57" s="53">
        <v>0.22</v>
      </c>
      <c r="L57" s="53">
        <v>0.274115</v>
      </c>
      <c r="M57" s="53">
        <v>0.22</v>
      </c>
      <c r="N57" s="105"/>
      <c r="O57" s="41"/>
      <c r="P57" s="41"/>
      <c r="Q57" s="41"/>
    </row>
    <row r="58" s="126" customFormat="1" ht="28" customHeight="1" spans="1:16">
      <c r="A58" s="139" t="s">
        <v>93</v>
      </c>
      <c r="B58" s="88" t="s">
        <v>119</v>
      </c>
      <c r="C58" s="88" t="s">
        <v>120</v>
      </c>
      <c r="D58" s="88" t="s">
        <v>40</v>
      </c>
      <c r="E58" s="88">
        <v>2.34</v>
      </c>
      <c r="F58" s="88" t="s">
        <v>121</v>
      </c>
      <c r="G58" s="88" t="s">
        <v>122</v>
      </c>
      <c r="H58" s="88" t="s">
        <v>41</v>
      </c>
      <c r="I58" s="153" t="s">
        <v>79</v>
      </c>
      <c r="J58" s="53">
        <v>6.08</v>
      </c>
      <c r="K58" s="53">
        <v>0.5</v>
      </c>
      <c r="L58" s="53">
        <v>6</v>
      </c>
      <c r="M58" s="53">
        <v>0.5</v>
      </c>
      <c r="N58" s="154"/>
      <c r="O58" s="139" t="s">
        <v>123</v>
      </c>
      <c r="P58" s="139"/>
    </row>
    <row r="59" s="126" customFormat="1" ht="28" customHeight="1" spans="1:17">
      <c r="A59" s="139"/>
      <c r="B59" s="93"/>
      <c r="C59" s="93"/>
      <c r="D59" s="93"/>
      <c r="E59" s="93"/>
      <c r="F59" s="93"/>
      <c r="G59" s="93"/>
      <c r="H59" s="93"/>
      <c r="I59" s="153" t="s">
        <v>107</v>
      </c>
      <c r="J59" s="53">
        <v>9.84</v>
      </c>
      <c r="K59" s="53">
        <v>0.7</v>
      </c>
      <c r="L59" s="53">
        <v>3</v>
      </c>
      <c r="M59" s="53">
        <v>0.7</v>
      </c>
      <c r="N59" s="154"/>
      <c r="O59" s="139"/>
      <c r="P59" s="139"/>
      <c r="Q59" s="127"/>
    </row>
    <row r="60" s="126" customFormat="1" ht="28" customHeight="1" spans="1:17">
      <c r="A60" s="139"/>
      <c r="B60" s="93"/>
      <c r="C60" s="93"/>
      <c r="D60" s="93"/>
      <c r="E60" s="93"/>
      <c r="F60" s="93"/>
      <c r="G60" s="93"/>
      <c r="H60" s="93"/>
      <c r="I60" s="153" t="s">
        <v>124</v>
      </c>
      <c r="J60" s="53">
        <v>2.31</v>
      </c>
      <c r="K60" s="53">
        <v>0.09</v>
      </c>
      <c r="L60" s="53">
        <v>1.93</v>
      </c>
      <c r="M60" s="53">
        <v>0.09</v>
      </c>
      <c r="N60" s="154"/>
      <c r="O60" s="139"/>
      <c r="P60" s="139"/>
      <c r="Q60" s="127"/>
    </row>
    <row r="61" s="126" customFormat="1" ht="28" customHeight="1" spans="1:17">
      <c r="A61" s="139"/>
      <c r="B61" s="93"/>
      <c r="C61" s="93"/>
      <c r="D61" s="93"/>
      <c r="E61" s="93"/>
      <c r="F61" s="93"/>
      <c r="G61" s="93"/>
      <c r="H61" s="93"/>
      <c r="I61" s="153" t="s">
        <v>125</v>
      </c>
      <c r="J61" s="53">
        <v>3.6</v>
      </c>
      <c r="K61" s="53">
        <v>0.3</v>
      </c>
      <c r="L61" s="53">
        <v>1.84</v>
      </c>
      <c r="M61" s="53">
        <v>0.3</v>
      </c>
      <c r="N61" s="154"/>
      <c r="O61" s="139"/>
      <c r="P61" s="139"/>
      <c r="Q61" s="127"/>
    </row>
    <row r="62" s="126" customFormat="1" ht="28" customHeight="1" spans="1:17">
      <c r="A62" s="139"/>
      <c r="B62" s="93"/>
      <c r="C62" s="93"/>
      <c r="D62" s="93"/>
      <c r="E62" s="93"/>
      <c r="F62" s="93"/>
      <c r="G62" s="93"/>
      <c r="H62" s="93"/>
      <c r="I62" s="153" t="s">
        <v>126</v>
      </c>
      <c r="J62" s="53">
        <v>1.17</v>
      </c>
      <c r="K62" s="53">
        <v>0.2</v>
      </c>
      <c r="L62" s="53">
        <v>0.98</v>
      </c>
      <c r="M62" s="53">
        <v>0.2</v>
      </c>
      <c r="N62" s="154"/>
      <c r="O62" s="139"/>
      <c r="P62" s="139"/>
      <c r="Q62" s="127"/>
    </row>
    <row r="63" s="126" customFormat="1" ht="28" customHeight="1" spans="1:17">
      <c r="A63" s="139"/>
      <c r="B63" s="93"/>
      <c r="C63" s="93"/>
      <c r="D63" s="93"/>
      <c r="E63" s="93"/>
      <c r="F63" s="93"/>
      <c r="G63" s="93"/>
      <c r="H63" s="93"/>
      <c r="I63" s="153" t="s">
        <v>127</v>
      </c>
      <c r="J63" s="53">
        <v>1.98</v>
      </c>
      <c r="K63" s="53">
        <v>0.4</v>
      </c>
      <c r="L63" s="53">
        <v>0.37</v>
      </c>
      <c r="M63" s="53">
        <v>0.37</v>
      </c>
      <c r="N63" s="154"/>
      <c r="O63" s="139"/>
      <c r="P63" s="139"/>
      <c r="Q63" s="127"/>
    </row>
    <row r="64" s="126" customFormat="1" ht="28" customHeight="1" spans="1:17">
      <c r="A64" s="139"/>
      <c r="B64" s="93"/>
      <c r="C64" s="93"/>
      <c r="D64" s="93"/>
      <c r="E64" s="93"/>
      <c r="F64" s="93"/>
      <c r="G64" s="93"/>
      <c r="H64" s="93"/>
      <c r="I64" s="153" t="s">
        <v>128</v>
      </c>
      <c r="J64" s="53">
        <v>1.6479</v>
      </c>
      <c r="K64" s="53">
        <v>0.1</v>
      </c>
      <c r="L64" s="53">
        <v>1.38</v>
      </c>
      <c r="M64" s="53">
        <v>0.1</v>
      </c>
      <c r="N64" s="154"/>
      <c r="O64" s="139"/>
      <c r="P64" s="139"/>
      <c r="Q64" s="127"/>
    </row>
    <row r="65" s="126" customFormat="1" ht="28" customHeight="1" spans="1:17">
      <c r="A65" s="139"/>
      <c r="B65" s="93"/>
      <c r="C65" s="93"/>
      <c r="D65" s="93"/>
      <c r="E65" s="93"/>
      <c r="F65" s="93"/>
      <c r="G65" s="93"/>
      <c r="H65" s="93"/>
      <c r="I65" s="153" t="s">
        <v>129</v>
      </c>
      <c r="J65" s="53">
        <v>0.821047</v>
      </c>
      <c r="K65" s="53">
        <v>0.15</v>
      </c>
      <c r="L65" s="53">
        <v>0.6568</v>
      </c>
      <c r="M65" s="53">
        <v>0.035</v>
      </c>
      <c r="N65" s="154"/>
      <c r="O65" s="139"/>
      <c r="P65" s="139"/>
      <c r="Q65" s="127"/>
    </row>
    <row r="66" s="126" customFormat="1" ht="28" customHeight="1" spans="1:17">
      <c r="A66" s="139"/>
      <c r="B66" s="93"/>
      <c r="C66" s="93"/>
      <c r="D66" s="93"/>
      <c r="E66" s="93"/>
      <c r="F66" s="93"/>
      <c r="G66" s="93"/>
      <c r="H66" s="93"/>
      <c r="I66" s="153" t="s">
        <v>130</v>
      </c>
      <c r="J66" s="53">
        <v>1.6496</v>
      </c>
      <c r="K66" s="53">
        <v>0.2</v>
      </c>
      <c r="L66" s="53">
        <v>0.8</v>
      </c>
      <c r="M66" s="53">
        <v>0.1</v>
      </c>
      <c r="N66" s="154"/>
      <c r="O66" s="139"/>
      <c r="P66" s="139"/>
      <c r="Q66" s="127"/>
    </row>
    <row r="67" s="126" customFormat="1" ht="28" customHeight="1" spans="1:17">
      <c r="A67" s="139"/>
      <c r="B67" s="93"/>
      <c r="C67" s="93"/>
      <c r="D67" s="93"/>
      <c r="E67" s="93"/>
      <c r="F67" s="93"/>
      <c r="G67" s="93"/>
      <c r="H67" s="93"/>
      <c r="I67" s="153" t="s">
        <v>131</v>
      </c>
      <c r="J67" s="53"/>
      <c r="K67" s="53">
        <v>0.6</v>
      </c>
      <c r="L67" s="53"/>
      <c r="M67" s="53"/>
      <c r="N67" s="154"/>
      <c r="O67" s="139"/>
      <c r="P67" s="139"/>
      <c r="Q67" s="127"/>
    </row>
    <row r="68" s="126" customFormat="1" ht="28" customHeight="1" spans="1:17">
      <c r="A68" s="139"/>
      <c r="B68" s="93"/>
      <c r="C68" s="93"/>
      <c r="D68" s="93"/>
      <c r="E68" s="93"/>
      <c r="F68" s="93"/>
      <c r="G68" s="93"/>
      <c r="H68" s="93"/>
      <c r="I68" s="153" t="s">
        <v>132</v>
      </c>
      <c r="J68" s="53">
        <v>0.3022</v>
      </c>
      <c r="K68" s="53">
        <v>0.16</v>
      </c>
      <c r="L68" s="53">
        <v>0.16</v>
      </c>
      <c r="M68" s="53">
        <v>0.16</v>
      </c>
      <c r="N68" s="154"/>
      <c r="O68" s="139"/>
      <c r="P68" s="139"/>
      <c r="Q68" s="127"/>
    </row>
    <row r="69" s="126" customFormat="1" ht="28" customHeight="1" spans="1:17">
      <c r="A69" s="139"/>
      <c r="B69" s="97"/>
      <c r="C69" s="97"/>
      <c r="D69" s="97"/>
      <c r="E69" s="97"/>
      <c r="F69" s="97"/>
      <c r="G69" s="97"/>
      <c r="H69" s="97"/>
      <c r="I69" s="153" t="s">
        <v>133</v>
      </c>
      <c r="J69" s="53">
        <v>0.039822</v>
      </c>
      <c r="K69" s="53">
        <v>0.039</v>
      </c>
      <c r="L69" s="53">
        <v>0.04</v>
      </c>
      <c r="M69" s="53">
        <v>0.04</v>
      </c>
      <c r="N69" s="154"/>
      <c r="O69" s="139"/>
      <c r="P69" s="139"/>
      <c r="Q69" s="127"/>
    </row>
    <row r="70" s="126" customFormat="1" ht="28" customHeight="1" spans="1:17">
      <c r="A70" s="139" t="s">
        <v>93</v>
      </c>
      <c r="B70" s="88" t="s">
        <v>134</v>
      </c>
      <c r="C70" s="88" t="s">
        <v>135</v>
      </c>
      <c r="D70" s="88" t="s">
        <v>40</v>
      </c>
      <c r="E70" s="88">
        <v>1.758</v>
      </c>
      <c r="F70" s="88" t="s">
        <v>121</v>
      </c>
      <c r="G70" s="88" t="s">
        <v>136</v>
      </c>
      <c r="H70" s="88" t="s">
        <v>59</v>
      </c>
      <c r="I70" s="153" t="s">
        <v>106</v>
      </c>
      <c r="J70" s="53">
        <v>13.22</v>
      </c>
      <c r="K70" s="53">
        <v>0.75</v>
      </c>
      <c r="L70" s="53">
        <v>3.55</v>
      </c>
      <c r="M70" s="53">
        <v>0.75</v>
      </c>
      <c r="N70" s="154"/>
      <c r="O70" s="139" t="s">
        <v>137</v>
      </c>
      <c r="P70" s="139"/>
      <c r="Q70" s="48"/>
    </row>
    <row r="71" s="126" customFormat="1" ht="28" customHeight="1" spans="1:17">
      <c r="A71" s="139"/>
      <c r="B71" s="93"/>
      <c r="C71" s="93"/>
      <c r="D71" s="93"/>
      <c r="E71" s="93"/>
      <c r="F71" s="93"/>
      <c r="G71" s="93"/>
      <c r="H71" s="93"/>
      <c r="I71" s="153" t="s">
        <v>124</v>
      </c>
      <c r="J71" s="53">
        <v>2.31</v>
      </c>
      <c r="K71" s="53">
        <v>0.09</v>
      </c>
      <c r="L71" s="53">
        <v>1.93</v>
      </c>
      <c r="M71" s="53">
        <v>0.09</v>
      </c>
      <c r="N71" s="158"/>
      <c r="O71" s="139"/>
      <c r="P71" s="139"/>
      <c r="Q71" s="48"/>
    </row>
    <row r="72" s="126" customFormat="1" ht="28" customHeight="1" spans="1:17">
      <c r="A72" s="139"/>
      <c r="B72" s="93"/>
      <c r="C72" s="93"/>
      <c r="D72" s="93"/>
      <c r="E72" s="93"/>
      <c r="F72" s="93"/>
      <c r="G72" s="93"/>
      <c r="H72" s="93"/>
      <c r="I72" s="153" t="s">
        <v>138</v>
      </c>
      <c r="J72" s="53">
        <v>1.72</v>
      </c>
      <c r="K72" s="53">
        <v>0.1</v>
      </c>
      <c r="L72" s="53">
        <v>1.15</v>
      </c>
      <c r="M72" s="53">
        <v>0.1</v>
      </c>
      <c r="N72" s="158"/>
      <c r="O72" s="139"/>
      <c r="P72" s="139"/>
      <c r="Q72" s="48"/>
    </row>
    <row r="73" s="126" customFormat="1" ht="28" customHeight="1" spans="1:17">
      <c r="A73" s="139"/>
      <c r="B73" s="93"/>
      <c r="C73" s="93"/>
      <c r="D73" s="93"/>
      <c r="E73" s="93"/>
      <c r="F73" s="93"/>
      <c r="G73" s="93"/>
      <c r="H73" s="93"/>
      <c r="I73" s="153" t="s">
        <v>125</v>
      </c>
      <c r="J73" s="53">
        <v>3.6</v>
      </c>
      <c r="K73" s="53">
        <v>0.3</v>
      </c>
      <c r="L73" s="53">
        <v>1.84</v>
      </c>
      <c r="M73" s="53">
        <v>0.3</v>
      </c>
      <c r="N73" s="158"/>
      <c r="O73" s="139"/>
      <c r="P73" s="139"/>
      <c r="Q73" s="48"/>
    </row>
    <row r="74" s="126" customFormat="1" ht="28" customHeight="1" spans="1:17">
      <c r="A74" s="139"/>
      <c r="B74" s="93"/>
      <c r="C74" s="93"/>
      <c r="D74" s="93"/>
      <c r="E74" s="93"/>
      <c r="F74" s="93"/>
      <c r="G74" s="93"/>
      <c r="H74" s="93"/>
      <c r="I74" s="153" t="s">
        <v>139</v>
      </c>
      <c r="J74" s="53">
        <v>5.18</v>
      </c>
      <c r="K74" s="53">
        <v>1.036</v>
      </c>
      <c r="L74" s="53">
        <v>0.8</v>
      </c>
      <c r="M74" s="53">
        <v>0.8</v>
      </c>
      <c r="N74" s="158"/>
      <c r="O74" s="139"/>
      <c r="P74" s="139"/>
      <c r="Q74" s="48"/>
    </row>
    <row r="75" s="126" customFormat="1" ht="28" customHeight="1" spans="1:17">
      <c r="A75" s="139"/>
      <c r="B75" s="93"/>
      <c r="C75" s="93"/>
      <c r="D75" s="93"/>
      <c r="E75" s="93"/>
      <c r="F75" s="93"/>
      <c r="G75" s="93"/>
      <c r="H75" s="93"/>
      <c r="I75" s="153" t="s">
        <v>140</v>
      </c>
      <c r="J75" s="53">
        <v>7.486</v>
      </c>
      <c r="K75" s="53">
        <v>0.4</v>
      </c>
      <c r="L75" s="53">
        <v>0.4</v>
      </c>
      <c r="M75" s="53">
        <v>0.4</v>
      </c>
      <c r="N75" s="158"/>
      <c r="O75" s="139"/>
      <c r="P75" s="139"/>
      <c r="Q75" s="48"/>
    </row>
    <row r="76" s="126" customFormat="1" ht="28" customHeight="1" spans="1:17">
      <c r="A76" s="139"/>
      <c r="B76" s="135"/>
      <c r="C76" s="135"/>
      <c r="D76" s="135"/>
      <c r="E76" s="135"/>
      <c r="F76" s="135"/>
      <c r="G76" s="135"/>
      <c r="H76" s="135"/>
      <c r="I76" s="159" t="s">
        <v>92</v>
      </c>
      <c r="J76" s="53">
        <v>0.9</v>
      </c>
      <c r="K76" s="53">
        <v>0.58</v>
      </c>
      <c r="L76" s="53">
        <v>0.9</v>
      </c>
      <c r="M76" s="53">
        <v>0.58</v>
      </c>
      <c r="N76" s="160"/>
      <c r="O76" s="139"/>
      <c r="P76" s="139"/>
      <c r="Q76" s="48"/>
    </row>
    <row r="77" s="126" customFormat="1" ht="28" customHeight="1" spans="1:17">
      <c r="A77" s="139" t="s">
        <v>93</v>
      </c>
      <c r="B77" s="111" t="s">
        <v>141</v>
      </c>
      <c r="C77" s="111" t="s">
        <v>142</v>
      </c>
      <c r="D77" s="111" t="s">
        <v>40</v>
      </c>
      <c r="E77" s="111">
        <v>1.6565</v>
      </c>
      <c r="F77" s="111" t="s">
        <v>143</v>
      </c>
      <c r="G77" s="111" t="s">
        <v>144</v>
      </c>
      <c r="H77" s="111" t="s">
        <v>59</v>
      </c>
      <c r="I77" s="161" t="s">
        <v>79</v>
      </c>
      <c r="J77" s="53">
        <v>6.08</v>
      </c>
      <c r="K77" s="53">
        <v>0.5</v>
      </c>
      <c r="L77" s="53">
        <v>6</v>
      </c>
      <c r="M77" s="53">
        <v>0.5</v>
      </c>
      <c r="N77" s="162"/>
      <c r="O77" s="139" t="s">
        <v>145</v>
      </c>
      <c r="P77" s="139"/>
      <c r="Q77" s="48"/>
    </row>
    <row r="78" s="127" customFormat="1" ht="28" customHeight="1" spans="1:17">
      <c r="A78" s="155"/>
      <c r="B78" s="111"/>
      <c r="C78" s="111"/>
      <c r="D78" s="111"/>
      <c r="E78" s="111"/>
      <c r="F78" s="111"/>
      <c r="G78" s="111"/>
      <c r="H78" s="111"/>
      <c r="I78" s="163" t="s">
        <v>146</v>
      </c>
      <c r="J78" s="53">
        <v>0.6274</v>
      </c>
      <c r="K78" s="53">
        <v>0.15</v>
      </c>
      <c r="L78" s="53">
        <v>0.36</v>
      </c>
      <c r="M78" s="53">
        <v>0.15</v>
      </c>
      <c r="N78" s="164"/>
      <c r="O78" s="155"/>
      <c r="P78" s="155"/>
      <c r="Q78" s="48"/>
    </row>
    <row r="79" s="127" customFormat="1" ht="28" customHeight="1" spans="1:17">
      <c r="A79" s="155"/>
      <c r="B79" s="111"/>
      <c r="C79" s="111"/>
      <c r="D79" s="111"/>
      <c r="E79" s="111"/>
      <c r="F79" s="111"/>
      <c r="G79" s="111"/>
      <c r="H79" s="111"/>
      <c r="I79" s="163" t="s">
        <v>71</v>
      </c>
      <c r="J79" s="53">
        <v>1.14</v>
      </c>
      <c r="K79" s="53">
        <v>0.7</v>
      </c>
      <c r="L79" s="53">
        <v>1.14</v>
      </c>
      <c r="M79" s="53">
        <v>0.7</v>
      </c>
      <c r="N79" s="164"/>
      <c r="O79" s="155"/>
      <c r="P79" s="155"/>
      <c r="Q79" s="48"/>
    </row>
    <row r="80" s="127" customFormat="1" ht="28" customHeight="1" spans="1:17">
      <c r="A80" s="155"/>
      <c r="B80" s="111"/>
      <c r="C80" s="111"/>
      <c r="D80" s="111"/>
      <c r="E80" s="111"/>
      <c r="F80" s="111"/>
      <c r="G80" s="111"/>
      <c r="H80" s="111"/>
      <c r="I80" s="163" t="s">
        <v>107</v>
      </c>
      <c r="J80" s="53">
        <v>9.84</v>
      </c>
      <c r="K80" s="53">
        <v>0.7</v>
      </c>
      <c r="L80" s="53">
        <v>3</v>
      </c>
      <c r="M80" s="53">
        <v>0.7</v>
      </c>
      <c r="N80" s="164"/>
      <c r="O80" s="155"/>
      <c r="P80" s="155"/>
      <c r="Q80" s="48"/>
    </row>
    <row r="81" s="127" customFormat="1" ht="28" customHeight="1" spans="1:17">
      <c r="A81" s="155"/>
      <c r="B81" s="111"/>
      <c r="C81" s="111"/>
      <c r="D81" s="111"/>
      <c r="E81" s="111"/>
      <c r="F81" s="111"/>
      <c r="G81" s="111"/>
      <c r="H81" s="111"/>
      <c r="I81" s="163" t="s">
        <v>106</v>
      </c>
      <c r="J81" s="53">
        <v>13.22</v>
      </c>
      <c r="K81" s="53">
        <v>0.75</v>
      </c>
      <c r="L81" s="53">
        <v>3.55</v>
      </c>
      <c r="M81" s="53">
        <v>0.75</v>
      </c>
      <c r="N81" s="164"/>
      <c r="O81" s="155"/>
      <c r="P81" s="155"/>
      <c r="Q81" s="48"/>
    </row>
    <row r="82" s="127" customFormat="1" ht="28" customHeight="1" spans="1:17">
      <c r="A82" s="155"/>
      <c r="B82" s="111"/>
      <c r="C82" s="111"/>
      <c r="D82" s="111"/>
      <c r="E82" s="111"/>
      <c r="F82" s="111"/>
      <c r="G82" s="111"/>
      <c r="H82" s="111"/>
      <c r="I82" s="163" t="s">
        <v>126</v>
      </c>
      <c r="J82" s="53">
        <v>1.17</v>
      </c>
      <c r="K82" s="53">
        <v>0.2</v>
      </c>
      <c r="L82" s="53">
        <v>0.98</v>
      </c>
      <c r="M82" s="53">
        <v>0.2</v>
      </c>
      <c r="N82" s="164"/>
      <c r="O82" s="155"/>
      <c r="P82" s="155"/>
      <c r="Q82" s="48"/>
    </row>
    <row r="83" s="127" customFormat="1" ht="28" customHeight="1" spans="1:17">
      <c r="A83" s="155"/>
      <c r="B83" s="111"/>
      <c r="C83" s="111"/>
      <c r="D83" s="111"/>
      <c r="E83" s="111"/>
      <c r="F83" s="111"/>
      <c r="G83" s="111"/>
      <c r="H83" s="111"/>
      <c r="I83" s="163" t="s">
        <v>147</v>
      </c>
      <c r="J83" s="53">
        <v>0.14</v>
      </c>
      <c r="K83" s="53">
        <v>0.07</v>
      </c>
      <c r="L83" s="53">
        <v>0.07</v>
      </c>
      <c r="M83" s="53">
        <v>0.07</v>
      </c>
      <c r="N83" s="164"/>
      <c r="O83" s="155"/>
      <c r="P83" s="155"/>
      <c r="Q83" s="48"/>
    </row>
    <row r="84" s="127" customFormat="1" ht="28" customHeight="1" spans="1:17">
      <c r="A84" s="155"/>
      <c r="B84" s="111"/>
      <c r="C84" s="111"/>
      <c r="D84" s="111"/>
      <c r="E84" s="111"/>
      <c r="F84" s="111"/>
      <c r="G84" s="111"/>
      <c r="H84" s="111"/>
      <c r="I84" s="163" t="s">
        <v>92</v>
      </c>
      <c r="J84" s="53">
        <v>0.9</v>
      </c>
      <c r="K84" s="53">
        <v>0.58</v>
      </c>
      <c r="L84" s="53">
        <v>0.9</v>
      </c>
      <c r="M84" s="53">
        <v>0.58</v>
      </c>
      <c r="N84" s="164"/>
      <c r="O84" s="155"/>
      <c r="P84" s="155"/>
      <c r="Q84" s="48"/>
    </row>
    <row r="85" s="127" customFormat="1" ht="28" customHeight="1" spans="1:17">
      <c r="A85" s="155"/>
      <c r="B85" s="111"/>
      <c r="C85" s="111"/>
      <c r="D85" s="111"/>
      <c r="E85" s="111"/>
      <c r="F85" s="111"/>
      <c r="G85" s="111"/>
      <c r="H85" s="111"/>
      <c r="I85" s="163" t="s">
        <v>148</v>
      </c>
      <c r="J85" s="53">
        <v>0.63</v>
      </c>
      <c r="K85" s="53">
        <v>0.08</v>
      </c>
      <c r="L85" s="53">
        <v>0.08</v>
      </c>
      <c r="M85" s="53">
        <v>0.08</v>
      </c>
      <c r="N85" s="164"/>
      <c r="O85" s="155"/>
      <c r="P85" s="155"/>
      <c r="Q85" s="48"/>
    </row>
    <row r="86" s="127" customFormat="1" ht="28" customHeight="1" spans="1:17">
      <c r="A86" s="155"/>
      <c r="B86" s="111"/>
      <c r="C86" s="111"/>
      <c r="D86" s="111"/>
      <c r="E86" s="111"/>
      <c r="F86" s="111"/>
      <c r="G86" s="111"/>
      <c r="H86" s="111"/>
      <c r="I86" s="163" t="s">
        <v>132</v>
      </c>
      <c r="J86" s="53">
        <v>0.3022</v>
      </c>
      <c r="K86" s="53">
        <v>0.16</v>
      </c>
      <c r="L86" s="53">
        <v>0.16</v>
      </c>
      <c r="M86" s="53">
        <v>0.16</v>
      </c>
      <c r="N86" s="164"/>
      <c r="O86" s="155"/>
      <c r="P86" s="155"/>
      <c r="Q86" s="48"/>
    </row>
    <row r="87" ht="14.3" customHeight="1" spans="2:10">
      <c r="B87" s="156" t="s">
        <v>149</v>
      </c>
      <c r="C87" s="157"/>
      <c r="D87" s="156"/>
      <c r="E87" s="156"/>
      <c r="F87" s="156"/>
      <c r="G87" s="156"/>
      <c r="H87" s="156"/>
      <c r="I87" s="156"/>
      <c r="J87" s="165"/>
    </row>
  </sheetData>
  <autoFilter xmlns:etc="http://www.wps.cn/officeDocument/2017/etCustomData" ref="A8:Q87" etc:filterBottomFollowUsedRange="0">
    <extLst/>
  </autoFilter>
  <mergeCells count="105">
    <mergeCell ref="B5:N5"/>
    <mergeCell ref="C7:H7"/>
    <mergeCell ref="J7:K7"/>
    <mergeCell ref="L7:M7"/>
    <mergeCell ref="B87:J87"/>
    <mergeCell ref="B9:B14"/>
    <mergeCell ref="B15:B17"/>
    <mergeCell ref="B19:B24"/>
    <mergeCell ref="B25:B29"/>
    <mergeCell ref="B30:B32"/>
    <mergeCell ref="B33:B36"/>
    <mergeCell ref="B37:B39"/>
    <mergeCell ref="B40:B41"/>
    <mergeCell ref="B42:B43"/>
    <mergeCell ref="B44:B48"/>
    <mergeCell ref="B49:B53"/>
    <mergeCell ref="B54:B57"/>
    <mergeCell ref="B58:B69"/>
    <mergeCell ref="B70:B76"/>
    <mergeCell ref="B77:B86"/>
    <mergeCell ref="C9:C14"/>
    <mergeCell ref="C15:C17"/>
    <mergeCell ref="C19:C24"/>
    <mergeCell ref="C25:C29"/>
    <mergeCell ref="C30:C32"/>
    <mergeCell ref="C33:C36"/>
    <mergeCell ref="C37:C39"/>
    <mergeCell ref="C40:C41"/>
    <mergeCell ref="C42:C43"/>
    <mergeCell ref="C44:C48"/>
    <mergeCell ref="C49:C53"/>
    <mergeCell ref="C54:C57"/>
    <mergeCell ref="C58:C69"/>
    <mergeCell ref="C70:C76"/>
    <mergeCell ref="C77:C86"/>
    <mergeCell ref="D9:D14"/>
    <mergeCell ref="D15:D17"/>
    <mergeCell ref="D19:D24"/>
    <mergeCell ref="D25:D29"/>
    <mergeCell ref="D30:D32"/>
    <mergeCell ref="D33:D36"/>
    <mergeCell ref="D37:D39"/>
    <mergeCell ref="D40:D41"/>
    <mergeCell ref="D42:D43"/>
    <mergeCell ref="D44:D48"/>
    <mergeCell ref="D49:D53"/>
    <mergeCell ref="D54:D57"/>
    <mergeCell ref="D58:D69"/>
    <mergeCell ref="D70:D76"/>
    <mergeCell ref="D77:D86"/>
    <mergeCell ref="E40:E41"/>
    <mergeCell ref="E42:E43"/>
    <mergeCell ref="E44:E48"/>
    <mergeCell ref="E49:E53"/>
    <mergeCell ref="E54:E57"/>
    <mergeCell ref="E58:E69"/>
    <mergeCell ref="E70:E76"/>
    <mergeCell ref="E77:E86"/>
    <mergeCell ref="F9:F14"/>
    <mergeCell ref="F15:F17"/>
    <mergeCell ref="F19:F24"/>
    <mergeCell ref="F25:F29"/>
    <mergeCell ref="F30:F32"/>
    <mergeCell ref="F33:F36"/>
    <mergeCell ref="F37:F39"/>
    <mergeCell ref="F40:F41"/>
    <mergeCell ref="F42:F43"/>
    <mergeCell ref="F44:F48"/>
    <mergeCell ref="F49:F53"/>
    <mergeCell ref="F54:F57"/>
    <mergeCell ref="F58:F69"/>
    <mergeCell ref="F70:F76"/>
    <mergeCell ref="F77:F86"/>
    <mergeCell ref="G9:G14"/>
    <mergeCell ref="G15:G17"/>
    <mergeCell ref="G19:G24"/>
    <mergeCell ref="G25:G29"/>
    <mergeCell ref="G30:G32"/>
    <mergeCell ref="G33:G36"/>
    <mergeCell ref="G37:G39"/>
    <mergeCell ref="G40:G41"/>
    <mergeCell ref="G42:G43"/>
    <mergeCell ref="G44:G48"/>
    <mergeCell ref="G49:G53"/>
    <mergeCell ref="G54:G57"/>
    <mergeCell ref="G58:G69"/>
    <mergeCell ref="G70:G76"/>
    <mergeCell ref="G77:G86"/>
    <mergeCell ref="H9:H14"/>
    <mergeCell ref="H15:H17"/>
    <mergeCell ref="H19:H24"/>
    <mergeCell ref="H25:H29"/>
    <mergeCell ref="H30:H32"/>
    <mergeCell ref="H33:H36"/>
    <mergeCell ref="H37:H39"/>
    <mergeCell ref="H40:H41"/>
    <mergeCell ref="H42:H43"/>
    <mergeCell ref="H44:H48"/>
    <mergeCell ref="H49:H53"/>
    <mergeCell ref="H54:H57"/>
    <mergeCell ref="H58:H69"/>
    <mergeCell ref="H70:H76"/>
    <mergeCell ref="H77:H86"/>
    <mergeCell ref="I7:I8"/>
    <mergeCell ref="N7:N8"/>
  </mergeCells>
  <pageMargins left="0.393055555555556" right="0.393055555555556" top="0.393055555555556" bottom="0.393055555555556" header="0" footer="0"/>
  <pageSetup paperSize="9" scale="8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2"/>
  <sheetViews>
    <sheetView showZeros="0" tabSelected="1" zoomScaleSheetLayoutView="60" workbookViewId="0">
      <pane xSplit="2" ySplit="8" topLeftCell="C9" activePane="bottomRight" state="frozen"/>
      <selection/>
      <selection pane="topRight"/>
      <selection pane="bottomLeft"/>
      <selection pane="bottomRight" activeCell="I180" sqref="I180"/>
    </sheetView>
  </sheetViews>
  <sheetFormatPr defaultColWidth="10.125" defaultRowHeight="13.5"/>
  <cols>
    <col min="1" max="1" width="8.88333333333333" hidden="1" customWidth="1"/>
    <col min="2" max="2" width="37.45" style="1" customWidth="1"/>
    <col min="3" max="3" width="10" style="48" customWidth="1"/>
    <col min="4" max="4" width="15.625" style="1" customWidth="1"/>
    <col min="5" max="5" width="10.875" style="48" customWidth="1"/>
    <col min="6" max="6" width="11.375" customWidth="1"/>
    <col min="7" max="7" width="8.875" style="48" customWidth="1"/>
    <col min="8" max="8" width="8.75" style="48" customWidth="1"/>
    <col min="9" max="9" width="31.375" style="1" customWidth="1"/>
    <col min="10" max="10" width="13.125" style="1" customWidth="1"/>
    <col min="11" max="12" width="9.375" style="48" customWidth="1"/>
    <col min="13" max="13" width="9.375" style="49" customWidth="1"/>
    <col min="14" max="14" width="9.375" style="50" customWidth="1"/>
    <col min="15" max="15" width="8" style="49" customWidth="1"/>
    <col min="16" max="16" width="8.375" customWidth="1"/>
    <col min="17" max="21" width="9.375" customWidth="1"/>
  </cols>
  <sheetData>
    <row r="1" ht="67.5" hidden="1" spans="1:5">
      <c r="A1" s="2">
        <v>0</v>
      </c>
      <c r="B1" s="3" t="s">
        <v>0</v>
      </c>
      <c r="C1" s="51" t="s">
        <v>150</v>
      </c>
      <c r="E1"/>
    </row>
    <row r="2" ht="22.5" hidden="1" spans="1:9">
      <c r="A2" s="2">
        <v>0</v>
      </c>
      <c r="B2" s="3" t="s">
        <v>3</v>
      </c>
      <c r="C2" s="51" t="s">
        <v>4</v>
      </c>
      <c r="D2" s="3" t="s">
        <v>5</v>
      </c>
      <c r="E2" s="2" t="s">
        <v>6</v>
      </c>
      <c r="F2" s="2" t="s">
        <v>151</v>
      </c>
      <c r="G2" s="51"/>
      <c r="H2" s="51"/>
      <c r="I2" s="64"/>
    </row>
    <row r="3" hidden="1" spans="1:16">
      <c r="A3" s="2">
        <v>0</v>
      </c>
      <c r="B3" s="3" t="s">
        <v>8</v>
      </c>
      <c r="C3" s="51" t="s">
        <v>9</v>
      </c>
      <c r="E3" s="2" t="s">
        <v>10</v>
      </c>
      <c r="F3" s="2" t="s">
        <v>11</v>
      </c>
      <c r="G3" s="51" t="s">
        <v>12</v>
      </c>
      <c r="H3" s="51" t="s">
        <v>13</v>
      </c>
      <c r="I3" s="3"/>
      <c r="J3" s="3" t="s">
        <v>152</v>
      </c>
      <c r="K3" s="51" t="s">
        <v>14</v>
      </c>
      <c r="L3" s="51" t="s">
        <v>15</v>
      </c>
      <c r="M3" s="65" t="s">
        <v>16</v>
      </c>
      <c r="N3" s="66" t="s">
        <v>17</v>
      </c>
      <c r="O3" s="65" t="s">
        <v>153</v>
      </c>
      <c r="P3" s="2" t="s">
        <v>18</v>
      </c>
    </row>
    <row r="4" ht="14.3" customHeight="1" spans="1:2">
      <c r="A4" s="2">
        <v>0</v>
      </c>
      <c r="B4" s="3" t="s">
        <v>22</v>
      </c>
    </row>
    <row r="5" ht="27.85" customHeight="1" spans="1:16">
      <c r="A5" s="2">
        <v>0</v>
      </c>
      <c r="B5" s="5" t="s">
        <v>154</v>
      </c>
      <c r="C5" s="4"/>
      <c r="D5" s="5"/>
      <c r="E5" s="4"/>
      <c r="F5" s="4"/>
      <c r="G5" s="4"/>
      <c r="H5" s="4"/>
      <c r="I5" s="5"/>
      <c r="J5" s="5"/>
      <c r="K5" s="4"/>
      <c r="L5" s="4"/>
      <c r="M5" s="67"/>
      <c r="N5" s="68"/>
      <c r="O5" s="67"/>
      <c r="P5" s="4"/>
    </row>
    <row r="6" ht="14.3" customHeight="1" spans="1:16">
      <c r="A6" s="2">
        <v>0</v>
      </c>
      <c r="B6" s="3"/>
      <c r="C6" s="51"/>
      <c r="D6" s="3"/>
      <c r="E6" s="51"/>
      <c r="F6" s="2"/>
      <c r="G6" s="51"/>
      <c r="H6" s="51"/>
      <c r="I6" s="64"/>
      <c r="L6" s="51"/>
      <c r="M6" s="65"/>
      <c r="N6" s="66"/>
      <c r="P6" s="2" t="s">
        <v>24</v>
      </c>
    </row>
    <row r="7" ht="36" customHeight="1" spans="1:16">
      <c r="A7" s="2">
        <v>0</v>
      </c>
      <c r="B7" s="7"/>
      <c r="C7" s="7" t="s">
        <v>25</v>
      </c>
      <c r="D7" s="7"/>
      <c r="E7" s="7"/>
      <c r="F7" s="7"/>
      <c r="G7" s="7"/>
      <c r="H7" s="7"/>
      <c r="I7" s="69" t="s">
        <v>155</v>
      </c>
      <c r="J7" s="7" t="s">
        <v>156</v>
      </c>
      <c r="K7" s="7" t="s">
        <v>27</v>
      </c>
      <c r="L7" s="7"/>
      <c r="M7" s="70" t="s">
        <v>28</v>
      </c>
      <c r="N7" s="71"/>
      <c r="O7" s="70" t="s">
        <v>157</v>
      </c>
      <c r="P7" s="72" t="s">
        <v>29</v>
      </c>
    </row>
    <row r="8" ht="64" customHeight="1" spans="1:16">
      <c r="A8" s="2">
        <v>0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34</v>
      </c>
      <c r="G8" s="7" t="s">
        <v>35</v>
      </c>
      <c r="H8" s="7" t="s">
        <v>36</v>
      </c>
      <c r="I8" s="69"/>
      <c r="J8" s="7"/>
      <c r="K8" s="7"/>
      <c r="L8" s="7" t="s">
        <v>37</v>
      </c>
      <c r="M8" s="70"/>
      <c r="N8" s="71" t="s">
        <v>37</v>
      </c>
      <c r="O8" s="70"/>
      <c r="P8" s="72"/>
    </row>
    <row r="9" ht="27.1" customHeight="1" spans="1:16">
      <c r="A9" s="2"/>
      <c r="B9" s="25" t="s">
        <v>158</v>
      </c>
      <c r="C9" s="52" t="s">
        <v>159</v>
      </c>
      <c r="D9" s="25" t="s">
        <v>160</v>
      </c>
      <c r="E9" s="53">
        <v>3</v>
      </c>
      <c r="F9" s="52" t="s">
        <v>161</v>
      </c>
      <c r="G9" s="52">
        <v>4.05</v>
      </c>
      <c r="H9" s="54" t="s">
        <v>59</v>
      </c>
      <c r="I9" s="25" t="s">
        <v>162</v>
      </c>
      <c r="J9" s="39" t="s">
        <v>163</v>
      </c>
      <c r="K9" s="53">
        <v>33.291</v>
      </c>
      <c r="L9" s="53">
        <v>7</v>
      </c>
      <c r="M9" s="53">
        <v>33.29</v>
      </c>
      <c r="N9" s="53">
        <v>7</v>
      </c>
      <c r="O9" s="53"/>
      <c r="P9" s="73"/>
    </row>
    <row r="10" ht="27.1" customHeight="1" spans="1:16">
      <c r="A10" s="2"/>
      <c r="B10" s="25" t="s">
        <v>164</v>
      </c>
      <c r="C10" s="52" t="s">
        <v>165</v>
      </c>
      <c r="D10" s="25" t="s">
        <v>160</v>
      </c>
      <c r="E10" s="53">
        <v>1.18</v>
      </c>
      <c r="F10" s="52" t="s">
        <v>166</v>
      </c>
      <c r="G10" s="52" t="s">
        <v>58</v>
      </c>
      <c r="H10" s="54" t="s">
        <v>59</v>
      </c>
      <c r="I10" s="25" t="s">
        <v>162</v>
      </c>
      <c r="J10" s="39" t="s">
        <v>163</v>
      </c>
      <c r="K10" s="53">
        <v>33.291</v>
      </c>
      <c r="L10" s="53">
        <v>7</v>
      </c>
      <c r="M10" s="53">
        <v>33.29</v>
      </c>
      <c r="N10" s="53">
        <v>7</v>
      </c>
      <c r="O10" s="53"/>
      <c r="P10" s="74"/>
    </row>
    <row r="11" ht="27.1" customHeight="1" spans="1:16">
      <c r="A11" s="2"/>
      <c r="B11" s="25" t="s">
        <v>167</v>
      </c>
      <c r="C11" s="52" t="s">
        <v>168</v>
      </c>
      <c r="D11" s="25" t="s">
        <v>169</v>
      </c>
      <c r="E11" s="53">
        <v>1.3</v>
      </c>
      <c r="F11" s="52" t="s">
        <v>170</v>
      </c>
      <c r="G11" s="52" t="s">
        <v>58</v>
      </c>
      <c r="H11" s="54" t="s">
        <v>59</v>
      </c>
      <c r="I11" s="25" t="s">
        <v>171</v>
      </c>
      <c r="J11" s="75" t="s">
        <v>172</v>
      </c>
      <c r="K11" s="53">
        <v>4.120324</v>
      </c>
      <c r="L11" s="53">
        <v>3.1155</v>
      </c>
      <c r="M11" s="53">
        <v>3.97</v>
      </c>
      <c r="N11" s="53">
        <v>2.9</v>
      </c>
      <c r="O11" s="53">
        <v>0.07</v>
      </c>
      <c r="P11" s="74"/>
    </row>
    <row r="12" ht="27.1" customHeight="1" spans="1:16">
      <c r="A12" s="2"/>
      <c r="B12" s="25" t="s">
        <v>173</v>
      </c>
      <c r="C12" s="52" t="s">
        <v>174</v>
      </c>
      <c r="D12" s="25" t="s">
        <v>175</v>
      </c>
      <c r="E12" s="53">
        <v>1.4</v>
      </c>
      <c r="F12" s="52" t="s">
        <v>176</v>
      </c>
      <c r="G12" s="52" t="s">
        <v>177</v>
      </c>
      <c r="H12" s="54" t="s">
        <v>41</v>
      </c>
      <c r="I12" s="25" t="s">
        <v>178</v>
      </c>
      <c r="J12" s="76" t="s">
        <v>179</v>
      </c>
      <c r="K12" s="53">
        <v>10.531805</v>
      </c>
      <c r="L12" s="53">
        <v>8</v>
      </c>
      <c r="M12" s="53">
        <v>3.23</v>
      </c>
      <c r="N12" s="53">
        <v>2</v>
      </c>
      <c r="O12" s="53">
        <v>0.02</v>
      </c>
      <c r="P12" s="74"/>
    </row>
    <row r="13" ht="27.1" customHeight="1" spans="1:16">
      <c r="A13" s="2"/>
      <c r="B13" s="25" t="s">
        <v>180</v>
      </c>
      <c r="C13" s="52" t="s">
        <v>181</v>
      </c>
      <c r="D13" s="25" t="s">
        <v>175</v>
      </c>
      <c r="E13" s="53">
        <v>1.2</v>
      </c>
      <c r="F13" s="52" t="s">
        <v>176</v>
      </c>
      <c r="G13" s="52" t="s">
        <v>182</v>
      </c>
      <c r="H13" s="54" t="s">
        <v>59</v>
      </c>
      <c r="I13" s="25" t="s">
        <v>183</v>
      </c>
      <c r="J13" s="76" t="s">
        <v>179</v>
      </c>
      <c r="K13" s="53">
        <v>7.583988</v>
      </c>
      <c r="L13" s="53">
        <v>4.5</v>
      </c>
      <c r="M13" s="53">
        <v>5.5</v>
      </c>
      <c r="N13" s="53">
        <v>4.5</v>
      </c>
      <c r="O13" s="53">
        <v>0.1</v>
      </c>
      <c r="P13" s="74"/>
    </row>
    <row r="14" ht="27.1" customHeight="1" spans="1:16">
      <c r="A14" s="2"/>
      <c r="B14" s="25" t="s">
        <v>184</v>
      </c>
      <c r="C14" s="52" t="s">
        <v>185</v>
      </c>
      <c r="D14" s="25" t="s">
        <v>175</v>
      </c>
      <c r="E14" s="53">
        <v>0.6</v>
      </c>
      <c r="F14" s="52" t="s">
        <v>54</v>
      </c>
      <c r="G14" s="52" t="s">
        <v>55</v>
      </c>
      <c r="H14" s="54" t="s">
        <v>41</v>
      </c>
      <c r="I14" s="25" t="s">
        <v>178</v>
      </c>
      <c r="J14" s="76" t="s">
        <v>179</v>
      </c>
      <c r="K14" s="53">
        <v>10.531805</v>
      </c>
      <c r="L14" s="53">
        <v>8</v>
      </c>
      <c r="M14" s="53">
        <v>3.23</v>
      </c>
      <c r="N14" s="53">
        <v>2</v>
      </c>
      <c r="O14" s="53">
        <v>0.02</v>
      </c>
      <c r="P14" s="74"/>
    </row>
    <row r="15" ht="27.1" customHeight="1" spans="1:16">
      <c r="A15" s="2"/>
      <c r="B15" s="25" t="s">
        <v>186</v>
      </c>
      <c r="C15" s="52" t="s">
        <v>187</v>
      </c>
      <c r="D15" s="25" t="s">
        <v>175</v>
      </c>
      <c r="E15" s="53">
        <v>1.1</v>
      </c>
      <c r="F15" s="52" t="s">
        <v>188</v>
      </c>
      <c r="G15" s="52" t="s">
        <v>86</v>
      </c>
      <c r="H15" s="54" t="s">
        <v>59</v>
      </c>
      <c r="I15" s="25" t="s">
        <v>183</v>
      </c>
      <c r="J15" s="76" t="s">
        <v>179</v>
      </c>
      <c r="K15" s="53">
        <v>7.583988</v>
      </c>
      <c r="L15" s="53">
        <v>4.5</v>
      </c>
      <c r="M15" s="53">
        <v>5.5</v>
      </c>
      <c r="N15" s="53">
        <v>4.5</v>
      </c>
      <c r="O15" s="53">
        <v>0.1</v>
      </c>
      <c r="P15" s="74"/>
    </row>
    <row r="16" ht="27.1" customHeight="1" spans="1:16">
      <c r="A16" s="2"/>
      <c r="B16" s="25"/>
      <c r="C16" s="52"/>
      <c r="D16" s="25"/>
      <c r="E16" s="53"/>
      <c r="F16" s="52"/>
      <c r="G16" s="52"/>
      <c r="H16" s="54"/>
      <c r="I16" s="25" t="s">
        <v>189</v>
      </c>
      <c r="J16" s="76" t="s">
        <v>179</v>
      </c>
      <c r="K16" s="53">
        <v>7.3082</v>
      </c>
      <c r="L16" s="53">
        <v>5</v>
      </c>
      <c r="M16" s="53">
        <v>2.2</v>
      </c>
      <c r="N16" s="53">
        <v>2.18</v>
      </c>
      <c r="O16" s="53">
        <v>0</v>
      </c>
      <c r="P16" s="74"/>
    </row>
    <row r="17" ht="27.1" customHeight="1" spans="1:16">
      <c r="A17" s="2"/>
      <c r="B17" s="25" t="s">
        <v>190</v>
      </c>
      <c r="C17" s="52" t="s">
        <v>191</v>
      </c>
      <c r="D17" s="25" t="s">
        <v>160</v>
      </c>
      <c r="E17" s="53">
        <v>0.8</v>
      </c>
      <c r="F17" s="52" t="s">
        <v>192</v>
      </c>
      <c r="G17" s="52" t="s">
        <v>58</v>
      </c>
      <c r="H17" s="54" t="s">
        <v>59</v>
      </c>
      <c r="I17" s="25" t="s">
        <v>162</v>
      </c>
      <c r="J17" s="39" t="s">
        <v>163</v>
      </c>
      <c r="K17" s="53">
        <v>33.291</v>
      </c>
      <c r="L17" s="53">
        <v>7</v>
      </c>
      <c r="M17" s="53">
        <v>33.29</v>
      </c>
      <c r="N17" s="53">
        <v>7</v>
      </c>
      <c r="O17" s="53"/>
      <c r="P17" s="74"/>
    </row>
    <row r="18" ht="27.1" customHeight="1" spans="1:16">
      <c r="A18" s="2"/>
      <c r="B18" s="25" t="s">
        <v>193</v>
      </c>
      <c r="C18" s="52" t="s">
        <v>194</v>
      </c>
      <c r="D18" s="25" t="s">
        <v>169</v>
      </c>
      <c r="E18" s="53">
        <v>0.3</v>
      </c>
      <c r="F18" s="52"/>
      <c r="G18" s="52"/>
      <c r="H18" s="54"/>
      <c r="I18" s="25" t="s">
        <v>195</v>
      </c>
      <c r="J18" s="75" t="s">
        <v>196</v>
      </c>
      <c r="K18" s="53">
        <v>4.604076</v>
      </c>
      <c r="L18" s="53">
        <v>1.2</v>
      </c>
      <c r="M18" s="53">
        <v>4.55</v>
      </c>
      <c r="N18" s="53">
        <v>1.2</v>
      </c>
      <c r="O18" s="53"/>
      <c r="P18" s="74"/>
    </row>
    <row r="19" ht="27.1" customHeight="1" spans="1:16">
      <c r="A19" s="2"/>
      <c r="B19" s="25" t="s">
        <v>197</v>
      </c>
      <c r="C19" s="52" t="s">
        <v>198</v>
      </c>
      <c r="D19" s="25"/>
      <c r="E19" s="53">
        <v>0.7</v>
      </c>
      <c r="F19" s="52"/>
      <c r="G19" s="52" t="s">
        <v>199</v>
      </c>
      <c r="H19" s="54" t="s">
        <v>200</v>
      </c>
      <c r="I19" s="25" t="s">
        <v>201</v>
      </c>
      <c r="J19" s="75" t="s">
        <v>202</v>
      </c>
      <c r="K19" s="53">
        <v>1.077</v>
      </c>
      <c r="L19" s="53">
        <v>0.86</v>
      </c>
      <c r="M19" s="53">
        <v>0.37</v>
      </c>
      <c r="N19" s="53">
        <v>0.37</v>
      </c>
      <c r="O19" s="77">
        <v>0.0045</v>
      </c>
      <c r="P19" s="74"/>
    </row>
    <row r="20" ht="27.1" customHeight="1" spans="1:16">
      <c r="A20" s="2"/>
      <c r="B20" s="25"/>
      <c r="C20" s="52"/>
      <c r="D20" s="25"/>
      <c r="E20" s="53"/>
      <c r="F20" s="52"/>
      <c r="G20" s="52"/>
      <c r="H20" s="54"/>
      <c r="I20" s="25" t="s">
        <v>203</v>
      </c>
      <c r="J20" s="75" t="s">
        <v>202</v>
      </c>
      <c r="K20" s="61">
        <v>1.9765</v>
      </c>
      <c r="L20" s="61">
        <v>1.56</v>
      </c>
      <c r="M20" s="78">
        <v>1.26</v>
      </c>
      <c r="N20" s="79">
        <v>1.26</v>
      </c>
      <c r="O20" s="77">
        <v>0.004</v>
      </c>
      <c r="P20" s="74"/>
    </row>
    <row r="21" ht="27.1" customHeight="1" spans="1:16">
      <c r="A21" s="2"/>
      <c r="B21" s="25" t="s">
        <v>204</v>
      </c>
      <c r="C21" s="52" t="s">
        <v>205</v>
      </c>
      <c r="D21" s="25"/>
      <c r="E21" s="53">
        <v>1.35</v>
      </c>
      <c r="F21" s="52"/>
      <c r="G21" s="52" t="s">
        <v>58</v>
      </c>
      <c r="H21" s="54" t="s">
        <v>59</v>
      </c>
      <c r="I21" s="25" t="s">
        <v>171</v>
      </c>
      <c r="J21" s="75" t="s">
        <v>172</v>
      </c>
      <c r="K21" s="53">
        <v>4.120324</v>
      </c>
      <c r="L21" s="53">
        <v>3.1155</v>
      </c>
      <c r="M21" s="53">
        <v>3.97</v>
      </c>
      <c r="N21" s="53">
        <v>2.9</v>
      </c>
      <c r="O21" s="53">
        <v>0.07</v>
      </c>
      <c r="P21" s="74"/>
    </row>
    <row r="22" ht="27.1" customHeight="1" spans="1:16">
      <c r="A22" s="2"/>
      <c r="B22" s="25"/>
      <c r="C22" s="52"/>
      <c r="D22" s="25"/>
      <c r="E22" s="53"/>
      <c r="F22" s="52"/>
      <c r="G22" s="52"/>
      <c r="H22" s="54"/>
      <c r="I22" s="25" t="s">
        <v>206</v>
      </c>
      <c r="J22" s="75" t="s">
        <v>172</v>
      </c>
      <c r="K22" s="53">
        <v>6.706101</v>
      </c>
      <c r="L22" s="53">
        <v>3.4</v>
      </c>
      <c r="M22" s="53">
        <v>0.8551</v>
      </c>
      <c r="N22" s="53">
        <v>0.7751</v>
      </c>
      <c r="O22" s="53">
        <v>0.01</v>
      </c>
      <c r="P22" s="74"/>
    </row>
    <row r="23" ht="27.1" customHeight="1" spans="1:16">
      <c r="A23" s="2"/>
      <c r="B23" s="25" t="s">
        <v>207</v>
      </c>
      <c r="C23" s="52" t="s">
        <v>208</v>
      </c>
      <c r="D23" s="25"/>
      <c r="E23" s="53">
        <v>2.07</v>
      </c>
      <c r="F23" s="52" t="s">
        <v>209</v>
      </c>
      <c r="G23" s="52"/>
      <c r="H23" s="54"/>
      <c r="I23" s="25" t="s">
        <v>210</v>
      </c>
      <c r="J23" s="75" t="s">
        <v>211</v>
      </c>
      <c r="K23" s="53">
        <v>20.012785</v>
      </c>
      <c r="L23" s="53">
        <v>6.5</v>
      </c>
      <c r="M23" s="53">
        <v>12.05</v>
      </c>
      <c r="N23" s="53">
        <v>6.5</v>
      </c>
      <c r="O23" s="53">
        <v>0</v>
      </c>
      <c r="P23" s="74"/>
    </row>
    <row r="24" ht="27.1" customHeight="1" spans="1:16">
      <c r="A24" s="2"/>
      <c r="B24" s="25"/>
      <c r="C24" s="52"/>
      <c r="D24" s="25"/>
      <c r="E24" s="53"/>
      <c r="F24" s="52"/>
      <c r="G24" s="52"/>
      <c r="H24" s="54"/>
      <c r="I24" s="25" t="s">
        <v>212</v>
      </c>
      <c r="J24" s="75" t="s">
        <v>211</v>
      </c>
      <c r="K24" s="53">
        <v>6.823476</v>
      </c>
      <c r="L24" s="53">
        <v>3.5</v>
      </c>
      <c r="M24" s="53">
        <v>3.5</v>
      </c>
      <c r="N24" s="53">
        <v>3.5</v>
      </c>
      <c r="O24" s="53">
        <v>0.05</v>
      </c>
      <c r="P24" s="74"/>
    </row>
    <row r="25" ht="27.1" customHeight="1" spans="1:16">
      <c r="A25" s="2"/>
      <c r="B25" s="25" t="s">
        <v>213</v>
      </c>
      <c r="C25" s="52" t="s">
        <v>214</v>
      </c>
      <c r="D25" s="25"/>
      <c r="E25" s="53">
        <v>0.5</v>
      </c>
      <c r="F25" s="52"/>
      <c r="G25" s="52" t="s">
        <v>215</v>
      </c>
      <c r="H25" s="54" t="s">
        <v>111</v>
      </c>
      <c r="I25" s="25" t="s">
        <v>216</v>
      </c>
      <c r="J25" s="75" t="s">
        <v>211</v>
      </c>
      <c r="K25" s="53">
        <v>7.6284</v>
      </c>
      <c r="L25" s="53">
        <v>5.5</v>
      </c>
      <c r="M25" s="53">
        <v>5.52</v>
      </c>
      <c r="N25" s="53">
        <v>5.2</v>
      </c>
      <c r="O25" s="53"/>
      <c r="P25" s="74"/>
    </row>
    <row r="26" ht="27.1" customHeight="1" spans="1:16">
      <c r="A26" s="2"/>
      <c r="B26" s="25" t="s">
        <v>217</v>
      </c>
      <c r="C26" s="52" t="s">
        <v>218</v>
      </c>
      <c r="D26" s="25"/>
      <c r="E26" s="53">
        <v>0.45</v>
      </c>
      <c r="F26" s="52" t="s">
        <v>219</v>
      </c>
      <c r="G26" s="52" t="s">
        <v>220</v>
      </c>
      <c r="H26" s="54" t="s">
        <v>59</v>
      </c>
      <c r="I26" s="25" t="s">
        <v>210</v>
      </c>
      <c r="J26" s="75" t="s">
        <v>211</v>
      </c>
      <c r="K26" s="53">
        <v>20.012785</v>
      </c>
      <c r="L26" s="53">
        <v>6.5</v>
      </c>
      <c r="M26" s="53">
        <v>12.05</v>
      </c>
      <c r="N26" s="53">
        <v>6.5</v>
      </c>
      <c r="O26" s="53">
        <v>0</v>
      </c>
      <c r="P26" s="74"/>
    </row>
    <row r="27" ht="27.1" customHeight="1" spans="1:16">
      <c r="A27" s="2"/>
      <c r="B27" s="25" t="s">
        <v>221</v>
      </c>
      <c r="C27" s="52" t="s">
        <v>222</v>
      </c>
      <c r="D27" s="25" t="s">
        <v>223</v>
      </c>
      <c r="E27" s="53">
        <v>2.246</v>
      </c>
      <c r="F27" s="52" t="s">
        <v>224</v>
      </c>
      <c r="G27" s="52" t="s">
        <v>225</v>
      </c>
      <c r="H27" s="54"/>
      <c r="I27" s="25" t="s">
        <v>210</v>
      </c>
      <c r="J27" s="75" t="s">
        <v>211</v>
      </c>
      <c r="K27" s="53">
        <v>20.012785</v>
      </c>
      <c r="L27" s="53">
        <v>6.5</v>
      </c>
      <c r="M27" s="53">
        <v>12.05</v>
      </c>
      <c r="N27" s="53">
        <v>6.5</v>
      </c>
      <c r="O27" s="53">
        <v>0</v>
      </c>
      <c r="P27" s="74"/>
    </row>
    <row r="28" ht="27.1" customHeight="1" spans="1:16">
      <c r="A28" s="2"/>
      <c r="B28" s="25" t="s">
        <v>226</v>
      </c>
      <c r="C28" s="52" t="s">
        <v>227</v>
      </c>
      <c r="D28" s="25"/>
      <c r="E28" s="53">
        <v>1.6</v>
      </c>
      <c r="F28" s="52"/>
      <c r="G28" s="52" t="s">
        <v>177</v>
      </c>
      <c r="H28" s="54" t="s">
        <v>111</v>
      </c>
      <c r="I28" s="25" t="s">
        <v>216</v>
      </c>
      <c r="J28" s="75" t="s">
        <v>211</v>
      </c>
      <c r="K28" s="53">
        <v>7.6284</v>
      </c>
      <c r="L28" s="53">
        <v>5.5</v>
      </c>
      <c r="M28" s="53">
        <v>5.52</v>
      </c>
      <c r="N28" s="53">
        <v>5.2</v>
      </c>
      <c r="O28" s="53"/>
      <c r="P28" s="74"/>
    </row>
    <row r="29" ht="27.1" customHeight="1" spans="1:16">
      <c r="A29" s="2"/>
      <c r="B29" s="25" t="s">
        <v>228</v>
      </c>
      <c r="C29" s="52" t="s">
        <v>229</v>
      </c>
      <c r="D29" s="25"/>
      <c r="E29" s="53">
        <v>0.414</v>
      </c>
      <c r="F29" s="52"/>
      <c r="G29" s="52" t="s">
        <v>225</v>
      </c>
      <c r="H29" s="54" t="s">
        <v>59</v>
      </c>
      <c r="I29" s="25" t="s">
        <v>230</v>
      </c>
      <c r="J29" s="75" t="s">
        <v>231</v>
      </c>
      <c r="K29" s="53">
        <v>0.77</v>
      </c>
      <c r="L29" s="53">
        <v>0.6</v>
      </c>
      <c r="M29" s="53">
        <v>0.564</v>
      </c>
      <c r="N29" s="53">
        <v>0.564</v>
      </c>
      <c r="O29" s="53">
        <v>0.02</v>
      </c>
      <c r="P29" s="74"/>
    </row>
    <row r="30" ht="27.1" customHeight="1" spans="1:16">
      <c r="A30" s="2"/>
      <c r="B30" s="25" t="s">
        <v>232</v>
      </c>
      <c r="C30" s="52" t="s">
        <v>233</v>
      </c>
      <c r="D30" s="25"/>
      <c r="E30" s="53">
        <v>0.3</v>
      </c>
      <c r="F30" s="52"/>
      <c r="G30" s="52" t="s">
        <v>234</v>
      </c>
      <c r="H30" s="54" t="s">
        <v>200</v>
      </c>
      <c r="I30" s="25" t="s">
        <v>235</v>
      </c>
      <c r="J30" s="75" t="s">
        <v>231</v>
      </c>
      <c r="K30" s="53">
        <v>3.8708</v>
      </c>
      <c r="L30" s="53">
        <v>2</v>
      </c>
      <c r="M30" s="53">
        <v>3.13</v>
      </c>
      <c r="N30" s="53">
        <v>1.12</v>
      </c>
      <c r="O30" s="53"/>
      <c r="P30" s="74"/>
    </row>
    <row r="31" ht="27.1" customHeight="1" spans="1:16">
      <c r="A31" s="2"/>
      <c r="B31" s="25" t="s">
        <v>236</v>
      </c>
      <c r="C31" s="52" t="s">
        <v>237</v>
      </c>
      <c r="D31" s="25"/>
      <c r="E31" s="53">
        <v>0.2</v>
      </c>
      <c r="F31" s="52"/>
      <c r="G31" s="52" t="s">
        <v>177</v>
      </c>
      <c r="H31" s="54" t="s">
        <v>111</v>
      </c>
      <c r="I31" s="25" t="s">
        <v>64</v>
      </c>
      <c r="J31" s="75" t="s">
        <v>238</v>
      </c>
      <c r="K31" s="53">
        <v>3.6866</v>
      </c>
      <c r="L31" s="53">
        <v>2.5</v>
      </c>
      <c r="M31" s="53">
        <v>1.56</v>
      </c>
      <c r="N31" s="53">
        <v>0.7</v>
      </c>
      <c r="O31" s="53"/>
      <c r="P31" s="74"/>
    </row>
    <row r="32" ht="27.1" customHeight="1" spans="1:16">
      <c r="A32" s="2"/>
      <c r="B32" s="25" t="s">
        <v>239</v>
      </c>
      <c r="C32" s="52" t="s">
        <v>240</v>
      </c>
      <c r="D32" s="25"/>
      <c r="E32" s="53">
        <v>0.15</v>
      </c>
      <c r="F32" s="52" t="s">
        <v>241</v>
      </c>
      <c r="G32" s="55">
        <v>3.84</v>
      </c>
      <c r="H32" s="54" t="s">
        <v>78</v>
      </c>
      <c r="I32" s="25" t="s">
        <v>242</v>
      </c>
      <c r="J32" s="80" t="s">
        <v>243</v>
      </c>
      <c r="K32" s="53">
        <v>1.53</v>
      </c>
      <c r="L32" s="53">
        <v>0.35</v>
      </c>
      <c r="M32" s="53">
        <v>0.35</v>
      </c>
      <c r="N32" s="53">
        <v>0.35</v>
      </c>
      <c r="O32" s="53"/>
      <c r="P32" s="74"/>
    </row>
    <row r="33" ht="27.1" customHeight="1" spans="1:16">
      <c r="A33" s="2"/>
      <c r="B33" s="25" t="s">
        <v>244</v>
      </c>
      <c r="C33" s="52" t="s">
        <v>245</v>
      </c>
      <c r="D33" s="25" t="s">
        <v>175</v>
      </c>
      <c r="E33" s="53">
        <v>1</v>
      </c>
      <c r="F33" s="52"/>
      <c r="G33" s="55">
        <v>3.25</v>
      </c>
      <c r="H33" s="54" t="s">
        <v>59</v>
      </c>
      <c r="I33" s="25" t="s">
        <v>183</v>
      </c>
      <c r="J33" s="76" t="s">
        <v>179</v>
      </c>
      <c r="K33" s="53">
        <v>7.583988</v>
      </c>
      <c r="L33" s="53">
        <v>4.5</v>
      </c>
      <c r="M33" s="53">
        <v>5.5</v>
      </c>
      <c r="N33" s="53">
        <v>4.5</v>
      </c>
      <c r="O33" s="53">
        <v>0.1</v>
      </c>
      <c r="P33" s="74"/>
    </row>
    <row r="34" ht="27.1" customHeight="1" spans="1:16">
      <c r="A34" s="2"/>
      <c r="B34" s="25" t="s">
        <v>246</v>
      </c>
      <c r="C34" s="52" t="s">
        <v>247</v>
      </c>
      <c r="D34" s="25" t="s">
        <v>223</v>
      </c>
      <c r="E34" s="53">
        <v>0.5</v>
      </c>
      <c r="F34" s="52" t="s">
        <v>248</v>
      </c>
      <c r="G34" s="55">
        <v>4.07</v>
      </c>
      <c r="H34" s="54" t="s">
        <v>111</v>
      </c>
      <c r="I34" s="25" t="s">
        <v>64</v>
      </c>
      <c r="J34" s="75" t="s">
        <v>238</v>
      </c>
      <c r="K34" s="53">
        <v>3.6866</v>
      </c>
      <c r="L34" s="53">
        <v>2.5</v>
      </c>
      <c r="M34" s="53">
        <v>1.56</v>
      </c>
      <c r="N34" s="53">
        <v>0.7</v>
      </c>
      <c r="O34" s="53"/>
      <c r="P34" s="74"/>
    </row>
    <row r="35" ht="27.1" customHeight="1" spans="1:16">
      <c r="A35" s="2"/>
      <c r="B35" s="25" t="s">
        <v>249</v>
      </c>
      <c r="C35" s="52" t="s">
        <v>250</v>
      </c>
      <c r="D35" s="25"/>
      <c r="E35" s="53">
        <v>2.4</v>
      </c>
      <c r="F35" s="52"/>
      <c r="G35" s="55">
        <v>3.37</v>
      </c>
      <c r="H35" s="54" t="s">
        <v>59</v>
      </c>
      <c r="I35" s="25" t="s">
        <v>210</v>
      </c>
      <c r="J35" s="75" t="s">
        <v>211</v>
      </c>
      <c r="K35" s="53">
        <v>20.012785</v>
      </c>
      <c r="L35" s="53">
        <v>6.5</v>
      </c>
      <c r="M35" s="53">
        <v>12.05</v>
      </c>
      <c r="N35" s="53">
        <v>6.5</v>
      </c>
      <c r="O35" s="53">
        <v>0</v>
      </c>
      <c r="P35" s="74"/>
    </row>
    <row r="36" ht="27.1" customHeight="1" spans="1:16">
      <c r="A36" s="2"/>
      <c r="B36" s="25" t="s">
        <v>251</v>
      </c>
      <c r="C36" s="52" t="s">
        <v>252</v>
      </c>
      <c r="D36" s="25"/>
      <c r="E36" s="53">
        <v>2.49</v>
      </c>
      <c r="F36" s="52"/>
      <c r="G36" s="55">
        <v>4.07</v>
      </c>
      <c r="H36" s="54" t="s">
        <v>111</v>
      </c>
      <c r="I36" s="25" t="s">
        <v>216</v>
      </c>
      <c r="J36" s="75" t="s">
        <v>211</v>
      </c>
      <c r="K36" s="53">
        <v>7.6284</v>
      </c>
      <c r="L36" s="53">
        <v>5.5</v>
      </c>
      <c r="M36" s="53">
        <v>5.52</v>
      </c>
      <c r="N36" s="53">
        <v>5.2</v>
      </c>
      <c r="O36" s="53"/>
      <c r="P36" s="74"/>
    </row>
    <row r="37" ht="27.1" customHeight="1" spans="1:16">
      <c r="A37" s="2"/>
      <c r="B37" s="25" t="s">
        <v>253</v>
      </c>
      <c r="C37" s="52" t="s">
        <v>254</v>
      </c>
      <c r="D37" s="25" t="s">
        <v>223</v>
      </c>
      <c r="E37" s="56">
        <v>1</v>
      </c>
      <c r="F37" s="52" t="s">
        <v>255</v>
      </c>
      <c r="G37" s="55">
        <v>3.34</v>
      </c>
      <c r="H37" s="54" t="s">
        <v>59</v>
      </c>
      <c r="I37" s="25" t="s">
        <v>212</v>
      </c>
      <c r="J37" s="75" t="s">
        <v>211</v>
      </c>
      <c r="K37" s="53">
        <v>6.823476</v>
      </c>
      <c r="L37" s="53">
        <v>3.5</v>
      </c>
      <c r="M37" s="53">
        <v>3.5</v>
      </c>
      <c r="N37" s="53">
        <v>3.5</v>
      </c>
      <c r="O37" s="81">
        <v>0.05</v>
      </c>
      <c r="P37" s="74"/>
    </row>
    <row r="38" ht="27.1" customHeight="1" spans="1:16">
      <c r="A38" s="2"/>
      <c r="B38" s="25"/>
      <c r="C38" s="52"/>
      <c r="D38" s="25"/>
      <c r="E38" s="56">
        <v>0.22</v>
      </c>
      <c r="F38" s="52"/>
      <c r="G38" s="52"/>
      <c r="H38" s="54"/>
      <c r="I38" s="25" t="s">
        <v>195</v>
      </c>
      <c r="J38" s="75" t="s">
        <v>196</v>
      </c>
      <c r="K38" s="53">
        <v>4.604076</v>
      </c>
      <c r="L38" s="53">
        <v>1.2</v>
      </c>
      <c r="M38" s="81">
        <v>4.55</v>
      </c>
      <c r="N38" s="81">
        <v>1.2</v>
      </c>
      <c r="O38" s="81"/>
      <c r="P38" s="74"/>
    </row>
    <row r="39" ht="27.1" customHeight="1" spans="1:16">
      <c r="A39" s="2"/>
      <c r="B39" s="25"/>
      <c r="C39" s="52"/>
      <c r="D39" s="25"/>
      <c r="E39" s="56">
        <v>0.17</v>
      </c>
      <c r="F39" s="52"/>
      <c r="G39" s="52"/>
      <c r="H39" s="54"/>
      <c r="I39" s="25" t="s">
        <v>210</v>
      </c>
      <c r="J39" s="75" t="s">
        <v>211</v>
      </c>
      <c r="K39" s="53">
        <v>20.012785</v>
      </c>
      <c r="L39" s="53">
        <v>6.5</v>
      </c>
      <c r="M39" s="81">
        <v>12.05</v>
      </c>
      <c r="N39" s="81">
        <v>6.5</v>
      </c>
      <c r="O39" s="81"/>
      <c r="P39" s="74"/>
    </row>
    <row r="40" ht="27.1" customHeight="1" spans="1:16">
      <c r="A40" s="2"/>
      <c r="B40" s="25" t="s">
        <v>256</v>
      </c>
      <c r="C40" s="52" t="s">
        <v>257</v>
      </c>
      <c r="D40" s="25" t="s">
        <v>223</v>
      </c>
      <c r="E40" s="56">
        <v>0.17</v>
      </c>
      <c r="F40" s="52" t="s">
        <v>255</v>
      </c>
      <c r="G40" s="55">
        <v>3.71</v>
      </c>
      <c r="H40" s="54" t="s">
        <v>200</v>
      </c>
      <c r="I40" s="25" t="s">
        <v>201</v>
      </c>
      <c r="J40" s="75" t="s">
        <v>202</v>
      </c>
      <c r="K40" s="53">
        <v>1.077</v>
      </c>
      <c r="L40" s="53">
        <v>0.86</v>
      </c>
      <c r="M40" s="81">
        <v>0.37</v>
      </c>
      <c r="N40" s="81">
        <v>0.37</v>
      </c>
      <c r="O40" s="77">
        <v>0.0045</v>
      </c>
      <c r="P40" s="74"/>
    </row>
    <row r="41" ht="27.1" customHeight="1" spans="1:16">
      <c r="A41" s="2"/>
      <c r="B41" s="25"/>
      <c r="C41" s="52"/>
      <c r="D41" s="25"/>
      <c r="E41" s="56">
        <v>0.26</v>
      </c>
      <c r="F41" s="52"/>
      <c r="G41" s="52"/>
      <c r="H41" s="54"/>
      <c r="I41" s="25" t="s">
        <v>203</v>
      </c>
      <c r="J41" s="75" t="s">
        <v>202</v>
      </c>
      <c r="K41" s="61">
        <v>1.9765</v>
      </c>
      <c r="L41" s="61">
        <v>1.56</v>
      </c>
      <c r="M41" s="78">
        <v>1.26</v>
      </c>
      <c r="N41" s="79">
        <v>1.26</v>
      </c>
      <c r="O41" s="77">
        <v>0.004</v>
      </c>
      <c r="P41" s="74"/>
    </row>
    <row r="42" ht="27.1" customHeight="1" spans="1:16">
      <c r="A42" s="2"/>
      <c r="B42" s="25" t="s">
        <v>258</v>
      </c>
      <c r="C42" s="52" t="s">
        <v>259</v>
      </c>
      <c r="D42" s="25" t="s">
        <v>175</v>
      </c>
      <c r="E42" s="56">
        <v>0.52</v>
      </c>
      <c r="F42" s="52" t="s">
        <v>255</v>
      </c>
      <c r="G42" s="55">
        <v>3.23</v>
      </c>
      <c r="H42" s="54" t="s">
        <v>260</v>
      </c>
      <c r="I42" s="25" t="s">
        <v>261</v>
      </c>
      <c r="J42" s="76" t="s">
        <v>179</v>
      </c>
      <c r="K42" s="82">
        <v>3.3418</v>
      </c>
      <c r="L42" s="82">
        <v>2.6</v>
      </c>
      <c r="M42" s="81">
        <v>1.52</v>
      </c>
      <c r="N42" s="81">
        <v>1.52</v>
      </c>
      <c r="O42" s="53">
        <v>1.6</v>
      </c>
      <c r="P42" s="74"/>
    </row>
    <row r="43" ht="27.1" customHeight="1" spans="1:16">
      <c r="A43" s="2"/>
      <c r="B43" s="25" t="s">
        <v>262</v>
      </c>
      <c r="C43" s="52" t="s">
        <v>263</v>
      </c>
      <c r="D43" s="25" t="s">
        <v>175</v>
      </c>
      <c r="E43" s="56">
        <v>0.86</v>
      </c>
      <c r="F43" s="52" t="s">
        <v>255</v>
      </c>
      <c r="G43" s="55">
        <v>3.34</v>
      </c>
      <c r="H43" s="54" t="s">
        <v>59</v>
      </c>
      <c r="I43" s="25" t="s">
        <v>183</v>
      </c>
      <c r="J43" s="76" t="s">
        <v>179</v>
      </c>
      <c r="K43" s="53">
        <v>7.583988</v>
      </c>
      <c r="L43" s="53">
        <v>4.5</v>
      </c>
      <c r="M43" s="81">
        <v>5.5</v>
      </c>
      <c r="N43" s="53">
        <v>4.5</v>
      </c>
      <c r="O43" s="53">
        <v>0.1</v>
      </c>
      <c r="P43" s="74"/>
    </row>
    <row r="44" ht="27.1" customHeight="1" spans="1:16">
      <c r="A44" s="2"/>
      <c r="B44" s="25" t="s">
        <v>264</v>
      </c>
      <c r="C44" s="52" t="s">
        <v>265</v>
      </c>
      <c r="D44" s="25" t="s">
        <v>160</v>
      </c>
      <c r="E44" s="56">
        <v>0.87</v>
      </c>
      <c r="F44" s="52" t="s">
        <v>255</v>
      </c>
      <c r="G44" s="55">
        <v>3.34</v>
      </c>
      <c r="H44" s="54" t="s">
        <v>59</v>
      </c>
      <c r="I44" s="25" t="s">
        <v>162</v>
      </c>
      <c r="J44" s="39" t="s">
        <v>163</v>
      </c>
      <c r="K44" s="53">
        <v>33.291</v>
      </c>
      <c r="L44" s="53">
        <v>7</v>
      </c>
      <c r="M44" s="53">
        <v>33.29</v>
      </c>
      <c r="N44" s="53">
        <v>7</v>
      </c>
      <c r="O44" s="81"/>
      <c r="P44" s="74"/>
    </row>
    <row r="45" ht="27.1" customHeight="1" spans="1:16">
      <c r="A45" s="2"/>
      <c r="B45" s="25" t="s">
        <v>266</v>
      </c>
      <c r="C45" s="52" t="s">
        <v>267</v>
      </c>
      <c r="D45" s="25" t="s">
        <v>223</v>
      </c>
      <c r="E45" s="56">
        <v>0.35</v>
      </c>
      <c r="F45" s="52" t="s">
        <v>255</v>
      </c>
      <c r="G45" s="55">
        <v>3.34</v>
      </c>
      <c r="H45" s="54" t="s">
        <v>59</v>
      </c>
      <c r="I45" s="25" t="s">
        <v>171</v>
      </c>
      <c r="J45" s="39" t="s">
        <v>172</v>
      </c>
      <c r="K45" s="53">
        <v>4.120324</v>
      </c>
      <c r="L45" s="53">
        <v>3.1155</v>
      </c>
      <c r="M45" s="53">
        <v>3.97</v>
      </c>
      <c r="N45" s="53">
        <v>2.9</v>
      </c>
      <c r="O45" s="81">
        <v>0.07</v>
      </c>
      <c r="P45" s="74"/>
    </row>
    <row r="46" ht="27.1" customHeight="1" spans="1:16">
      <c r="A46" s="2"/>
      <c r="B46" s="25"/>
      <c r="C46" s="52"/>
      <c r="D46" s="25"/>
      <c r="E46" s="56">
        <v>0.22</v>
      </c>
      <c r="F46" s="52"/>
      <c r="G46" s="52"/>
      <c r="H46" s="54"/>
      <c r="I46" s="25" t="s">
        <v>206</v>
      </c>
      <c r="J46" s="75" t="s">
        <v>172</v>
      </c>
      <c r="K46" s="53">
        <v>6.706101</v>
      </c>
      <c r="L46" s="53">
        <v>3.4</v>
      </c>
      <c r="M46" s="53">
        <v>0.8551</v>
      </c>
      <c r="N46" s="53">
        <v>0.7751</v>
      </c>
      <c r="O46" s="53">
        <v>0.01</v>
      </c>
      <c r="P46" s="74"/>
    </row>
    <row r="47" ht="27.1" customHeight="1" spans="1:16">
      <c r="A47" s="2"/>
      <c r="B47" s="25" t="s">
        <v>268</v>
      </c>
      <c r="C47" s="52" t="s">
        <v>269</v>
      </c>
      <c r="D47" s="25" t="s">
        <v>223</v>
      </c>
      <c r="E47" s="56">
        <v>1.2</v>
      </c>
      <c r="F47" s="52" t="s">
        <v>270</v>
      </c>
      <c r="G47" s="55">
        <v>3.23</v>
      </c>
      <c r="H47" s="54" t="s">
        <v>59</v>
      </c>
      <c r="I47" s="25" t="s">
        <v>212</v>
      </c>
      <c r="J47" s="75" t="s">
        <v>211</v>
      </c>
      <c r="K47" s="53">
        <v>6.823476</v>
      </c>
      <c r="L47" s="53">
        <v>3.5</v>
      </c>
      <c r="M47" s="53">
        <v>3.5</v>
      </c>
      <c r="N47" s="53">
        <v>3.5</v>
      </c>
      <c r="O47" s="81">
        <v>0.05</v>
      </c>
      <c r="P47" s="74"/>
    </row>
    <row r="48" ht="27.1" customHeight="1" spans="1:16">
      <c r="A48" s="2"/>
      <c r="B48" s="25"/>
      <c r="C48" s="52"/>
      <c r="D48" s="25"/>
      <c r="E48" s="56">
        <v>0.68</v>
      </c>
      <c r="F48" s="52"/>
      <c r="G48" s="52"/>
      <c r="H48" s="54"/>
      <c r="I48" s="25" t="s">
        <v>195</v>
      </c>
      <c r="J48" s="75" t="s">
        <v>196</v>
      </c>
      <c r="K48" s="53">
        <v>4.604076</v>
      </c>
      <c r="L48" s="53">
        <v>1.2</v>
      </c>
      <c r="M48" s="81">
        <v>4.55</v>
      </c>
      <c r="N48" s="81">
        <v>1.2</v>
      </c>
      <c r="O48" s="81"/>
      <c r="P48" s="74"/>
    </row>
    <row r="49" ht="27.1" customHeight="1" spans="1:16">
      <c r="A49" s="2"/>
      <c r="B49" s="25"/>
      <c r="C49" s="52"/>
      <c r="D49" s="25"/>
      <c r="E49" s="56">
        <v>0.234</v>
      </c>
      <c r="F49" s="52"/>
      <c r="G49" s="52"/>
      <c r="H49" s="54"/>
      <c r="I49" s="25" t="s">
        <v>210</v>
      </c>
      <c r="J49" s="75" t="s">
        <v>211</v>
      </c>
      <c r="K49" s="53">
        <v>20.012785</v>
      </c>
      <c r="L49" s="53">
        <v>6.5</v>
      </c>
      <c r="M49" s="81">
        <v>12.05</v>
      </c>
      <c r="N49" s="81">
        <v>6.5</v>
      </c>
      <c r="O49" s="81">
        <v>0</v>
      </c>
      <c r="P49" s="74"/>
    </row>
    <row r="50" ht="27.1" customHeight="1" spans="1:16">
      <c r="A50" s="2"/>
      <c r="B50" s="25" t="s">
        <v>271</v>
      </c>
      <c r="C50" s="52" t="s">
        <v>272</v>
      </c>
      <c r="D50" s="25" t="s">
        <v>223</v>
      </c>
      <c r="E50" s="56">
        <v>1</v>
      </c>
      <c r="F50" s="52" t="s">
        <v>270</v>
      </c>
      <c r="G50" s="55">
        <v>3.59</v>
      </c>
      <c r="H50" s="54" t="s">
        <v>200</v>
      </c>
      <c r="I50" s="83" t="s">
        <v>273</v>
      </c>
      <c r="J50" s="75" t="s">
        <v>211</v>
      </c>
      <c r="K50" s="81">
        <v>9.99</v>
      </c>
      <c r="L50" s="81">
        <v>4.5</v>
      </c>
      <c r="M50" s="81">
        <v>2</v>
      </c>
      <c r="N50" s="81">
        <v>2</v>
      </c>
      <c r="O50" s="81"/>
      <c r="P50" s="74"/>
    </row>
    <row r="51" ht="27.1" customHeight="1" spans="1:16">
      <c r="A51" s="2"/>
      <c r="B51" s="25" t="s">
        <v>274</v>
      </c>
      <c r="C51" s="52" t="s">
        <v>275</v>
      </c>
      <c r="D51" s="25" t="s">
        <v>223</v>
      </c>
      <c r="E51" s="56">
        <v>0.2</v>
      </c>
      <c r="F51" s="52" t="s">
        <v>270</v>
      </c>
      <c r="G51" s="55">
        <v>3.23</v>
      </c>
      <c r="H51" s="54" t="s">
        <v>59</v>
      </c>
      <c r="I51" s="25" t="s">
        <v>206</v>
      </c>
      <c r="J51" s="75" t="s">
        <v>172</v>
      </c>
      <c r="K51" s="53">
        <v>6.706101</v>
      </c>
      <c r="L51" s="53">
        <v>3.4</v>
      </c>
      <c r="M51" s="53">
        <v>0.8551</v>
      </c>
      <c r="N51" s="53">
        <v>0.7751</v>
      </c>
      <c r="O51" s="53">
        <v>0.01</v>
      </c>
      <c r="P51" s="74"/>
    </row>
    <row r="52" ht="27.1" customHeight="1" spans="1:16">
      <c r="A52" s="2"/>
      <c r="B52" s="25"/>
      <c r="C52" s="52"/>
      <c r="D52" s="25"/>
      <c r="E52" s="56">
        <v>0.6</v>
      </c>
      <c r="F52" s="52"/>
      <c r="G52" s="52"/>
      <c r="H52" s="54"/>
      <c r="I52" s="83" t="s">
        <v>276</v>
      </c>
      <c r="J52" s="75" t="s">
        <v>172</v>
      </c>
      <c r="K52" s="81">
        <v>1.99</v>
      </c>
      <c r="L52" s="81">
        <v>0.8</v>
      </c>
      <c r="M52" s="81">
        <v>0.91</v>
      </c>
      <c r="N52" s="81">
        <v>0.8</v>
      </c>
      <c r="O52" s="81"/>
      <c r="P52" s="74"/>
    </row>
    <row r="53" ht="27.1" customHeight="1" spans="1:16">
      <c r="A53" s="2"/>
      <c r="B53" s="25"/>
      <c r="C53" s="52"/>
      <c r="D53" s="25"/>
      <c r="E53" s="56">
        <v>0.15</v>
      </c>
      <c r="F53" s="52"/>
      <c r="G53" s="52"/>
      <c r="H53" s="54"/>
      <c r="I53" s="25" t="s">
        <v>230</v>
      </c>
      <c r="J53" s="75" t="s">
        <v>231</v>
      </c>
      <c r="K53" s="53">
        <v>0.77</v>
      </c>
      <c r="L53" s="53">
        <v>0.6</v>
      </c>
      <c r="M53" s="81">
        <v>0.564</v>
      </c>
      <c r="N53" s="81">
        <v>0.564</v>
      </c>
      <c r="O53" s="81">
        <v>0.02</v>
      </c>
      <c r="P53" s="74"/>
    </row>
    <row r="54" ht="27.1" customHeight="1" spans="1:16">
      <c r="A54" s="2"/>
      <c r="B54" s="25" t="s">
        <v>277</v>
      </c>
      <c r="C54" s="52" t="s">
        <v>278</v>
      </c>
      <c r="D54" s="25" t="s">
        <v>223</v>
      </c>
      <c r="E54" s="56">
        <v>0.82</v>
      </c>
      <c r="F54" s="52" t="s">
        <v>270</v>
      </c>
      <c r="G54" s="55">
        <v>3.59</v>
      </c>
      <c r="H54" s="54" t="s">
        <v>200</v>
      </c>
      <c r="I54" s="25" t="s">
        <v>235</v>
      </c>
      <c r="J54" s="75" t="s">
        <v>231</v>
      </c>
      <c r="K54" s="53">
        <v>3.8708</v>
      </c>
      <c r="L54" s="53">
        <v>2</v>
      </c>
      <c r="M54" s="81">
        <v>3.13</v>
      </c>
      <c r="N54" s="81">
        <v>1.12</v>
      </c>
      <c r="O54" s="81"/>
      <c r="P54" s="74"/>
    </row>
    <row r="55" ht="27.1" customHeight="1" spans="1:16">
      <c r="A55" s="2"/>
      <c r="B55" s="25" t="s">
        <v>279</v>
      </c>
      <c r="C55" s="52" t="s">
        <v>280</v>
      </c>
      <c r="D55" s="25" t="s">
        <v>175</v>
      </c>
      <c r="E55" s="56">
        <v>1.2</v>
      </c>
      <c r="F55" s="52" t="s">
        <v>281</v>
      </c>
      <c r="G55" s="55">
        <v>3.02</v>
      </c>
      <c r="H55" s="54" t="s">
        <v>260</v>
      </c>
      <c r="I55" s="83" t="s">
        <v>282</v>
      </c>
      <c r="J55" s="76" t="s">
        <v>179</v>
      </c>
      <c r="K55" s="81">
        <v>1.87</v>
      </c>
      <c r="L55" s="81">
        <v>1.2</v>
      </c>
      <c r="M55" s="81">
        <v>1.56</v>
      </c>
      <c r="N55" s="81">
        <v>1.2</v>
      </c>
      <c r="O55" s="81"/>
      <c r="P55" s="74"/>
    </row>
    <row r="56" ht="27.1" customHeight="1" spans="1:16">
      <c r="A56" s="2"/>
      <c r="B56" s="25" t="s">
        <v>283</v>
      </c>
      <c r="C56" s="52" t="s">
        <v>284</v>
      </c>
      <c r="D56" s="25" t="s">
        <v>175</v>
      </c>
      <c r="E56" s="56">
        <v>0.88</v>
      </c>
      <c r="F56" s="52" t="s">
        <v>281</v>
      </c>
      <c r="G56" s="55">
        <v>3.17</v>
      </c>
      <c r="H56" s="54" t="s">
        <v>59</v>
      </c>
      <c r="I56" s="25" t="s">
        <v>183</v>
      </c>
      <c r="J56" s="76" t="s">
        <v>179</v>
      </c>
      <c r="K56" s="53">
        <v>7.583988</v>
      </c>
      <c r="L56" s="53">
        <v>4.5</v>
      </c>
      <c r="M56" s="81">
        <v>5.5</v>
      </c>
      <c r="N56" s="53">
        <v>4.5</v>
      </c>
      <c r="O56" s="53">
        <v>0.1</v>
      </c>
      <c r="P56" s="74"/>
    </row>
    <row r="57" ht="27.1" customHeight="1" spans="1:16">
      <c r="A57" s="2"/>
      <c r="B57" s="25" t="s">
        <v>285</v>
      </c>
      <c r="C57" s="52" t="s">
        <v>286</v>
      </c>
      <c r="D57" s="25" t="s">
        <v>160</v>
      </c>
      <c r="E57" s="56">
        <v>0.3</v>
      </c>
      <c r="F57" s="52" t="s">
        <v>281</v>
      </c>
      <c r="G57" s="55">
        <v>3.17</v>
      </c>
      <c r="H57" s="54" t="s">
        <v>59</v>
      </c>
      <c r="I57" s="25" t="s">
        <v>162</v>
      </c>
      <c r="J57" s="39" t="s">
        <v>163</v>
      </c>
      <c r="K57" s="53">
        <v>33.291</v>
      </c>
      <c r="L57" s="53">
        <v>7</v>
      </c>
      <c r="M57" s="53">
        <v>33.29</v>
      </c>
      <c r="N57" s="53">
        <v>7</v>
      </c>
      <c r="O57" s="81"/>
      <c r="P57" s="74"/>
    </row>
    <row r="58" ht="27.1" customHeight="1" spans="1:16">
      <c r="A58" s="2"/>
      <c r="B58" s="25" t="s">
        <v>287</v>
      </c>
      <c r="C58" s="52" t="s">
        <v>288</v>
      </c>
      <c r="D58" s="25" t="s">
        <v>223</v>
      </c>
      <c r="E58" s="56">
        <v>0.286</v>
      </c>
      <c r="F58" s="52" t="s">
        <v>281</v>
      </c>
      <c r="G58" s="55">
        <v>3.54</v>
      </c>
      <c r="H58" s="54" t="s">
        <v>78</v>
      </c>
      <c r="I58" s="83" t="s">
        <v>289</v>
      </c>
      <c r="J58" s="75" t="s">
        <v>211</v>
      </c>
      <c r="K58" s="81">
        <v>4.99</v>
      </c>
      <c r="L58" s="81">
        <v>1.65</v>
      </c>
      <c r="M58" s="81">
        <v>1.4663</v>
      </c>
      <c r="N58" s="81">
        <v>1.096</v>
      </c>
      <c r="O58" s="81"/>
      <c r="P58" s="74"/>
    </row>
    <row r="59" ht="40.7" customHeight="1" spans="1:16">
      <c r="A59" s="2" t="s">
        <v>93</v>
      </c>
      <c r="B59" s="44" t="s">
        <v>290</v>
      </c>
      <c r="C59" s="57" t="s">
        <v>291</v>
      </c>
      <c r="D59" s="44" t="s">
        <v>223</v>
      </c>
      <c r="E59" s="58">
        <v>0.95</v>
      </c>
      <c r="F59" s="57" t="s">
        <v>292</v>
      </c>
      <c r="G59" s="59">
        <v>2.85</v>
      </c>
      <c r="H59" s="60" t="s">
        <v>59</v>
      </c>
      <c r="I59" s="25" t="s">
        <v>206</v>
      </c>
      <c r="J59" s="75" t="s">
        <v>172</v>
      </c>
      <c r="K59" s="53">
        <v>6.706101</v>
      </c>
      <c r="L59" s="61">
        <v>3.4</v>
      </c>
      <c r="M59" s="53">
        <v>0.8551</v>
      </c>
      <c r="N59" s="53">
        <v>0.7751</v>
      </c>
      <c r="O59" s="53">
        <v>0.01</v>
      </c>
      <c r="P59" s="84"/>
    </row>
    <row r="60" ht="40.7" customHeight="1" spans="1:16">
      <c r="A60" s="2"/>
      <c r="B60" s="44"/>
      <c r="C60" s="57"/>
      <c r="D60" s="44"/>
      <c r="E60" s="58"/>
      <c r="F60" s="57"/>
      <c r="G60" s="57"/>
      <c r="H60" s="60"/>
      <c r="I60" s="83" t="s">
        <v>276</v>
      </c>
      <c r="J60" s="75" t="s">
        <v>172</v>
      </c>
      <c r="K60" s="81">
        <v>1.99</v>
      </c>
      <c r="L60" s="61">
        <v>0.8</v>
      </c>
      <c r="M60" s="81">
        <v>0.91</v>
      </c>
      <c r="N60" s="85">
        <v>0.8</v>
      </c>
      <c r="O60" s="86"/>
      <c r="P60" s="84"/>
    </row>
    <row r="61" ht="40.7" customHeight="1" spans="1:16">
      <c r="A61" s="2"/>
      <c r="B61" s="44"/>
      <c r="C61" s="57"/>
      <c r="D61" s="44"/>
      <c r="E61" s="58"/>
      <c r="F61" s="57"/>
      <c r="G61" s="57"/>
      <c r="H61" s="60"/>
      <c r="I61" s="13" t="s">
        <v>171</v>
      </c>
      <c r="J61" s="13" t="s">
        <v>172</v>
      </c>
      <c r="K61" s="61">
        <v>4.120324</v>
      </c>
      <c r="L61" s="61">
        <v>3.1155</v>
      </c>
      <c r="M61" s="53">
        <v>3.97</v>
      </c>
      <c r="N61" s="53">
        <v>2.9</v>
      </c>
      <c r="O61" s="86">
        <v>0.07</v>
      </c>
      <c r="P61" s="84"/>
    </row>
    <row r="62" ht="40.7" customHeight="1" spans="1:16">
      <c r="A62" s="2" t="s">
        <v>93</v>
      </c>
      <c r="B62" s="13" t="s">
        <v>293</v>
      </c>
      <c r="C62" s="12" t="s">
        <v>294</v>
      </c>
      <c r="D62" s="13" t="s">
        <v>223</v>
      </c>
      <c r="E62" s="61">
        <v>1</v>
      </c>
      <c r="F62" s="13" t="s">
        <v>292</v>
      </c>
      <c r="G62" s="62">
        <v>3.18</v>
      </c>
      <c r="H62" s="63" t="s">
        <v>200</v>
      </c>
      <c r="I62" s="13" t="s">
        <v>273</v>
      </c>
      <c r="J62" s="13" t="s">
        <v>211</v>
      </c>
      <c r="K62" s="61">
        <v>9.99</v>
      </c>
      <c r="L62" s="61">
        <v>4.5</v>
      </c>
      <c r="M62" s="86">
        <v>2</v>
      </c>
      <c r="N62" s="85">
        <v>2</v>
      </c>
      <c r="O62" s="86"/>
      <c r="P62" s="84"/>
    </row>
    <row r="63" ht="40.7" customHeight="1" spans="1:16">
      <c r="A63" s="2" t="s">
        <v>93</v>
      </c>
      <c r="B63" s="13" t="s">
        <v>295</v>
      </c>
      <c r="C63" s="12" t="s">
        <v>296</v>
      </c>
      <c r="D63" s="13" t="s">
        <v>223</v>
      </c>
      <c r="E63" s="61">
        <v>0.61</v>
      </c>
      <c r="F63" s="13" t="s">
        <v>292</v>
      </c>
      <c r="G63" s="62">
        <v>3.43</v>
      </c>
      <c r="H63" s="63" t="s">
        <v>111</v>
      </c>
      <c r="I63" s="13" t="s">
        <v>216</v>
      </c>
      <c r="J63" s="13" t="s">
        <v>211</v>
      </c>
      <c r="K63" s="61">
        <v>7.6284</v>
      </c>
      <c r="L63" s="61">
        <v>5.5</v>
      </c>
      <c r="M63" s="53">
        <v>5.52</v>
      </c>
      <c r="N63" s="53">
        <v>5.2</v>
      </c>
      <c r="O63" s="86"/>
      <c r="P63" s="84"/>
    </row>
    <row r="64" ht="40.7" customHeight="1" spans="1:16">
      <c r="A64" s="2" t="s">
        <v>93</v>
      </c>
      <c r="B64" s="44" t="s">
        <v>297</v>
      </c>
      <c r="C64" s="57" t="s">
        <v>298</v>
      </c>
      <c r="D64" s="44" t="s">
        <v>175</v>
      </c>
      <c r="E64" s="58">
        <v>1.64</v>
      </c>
      <c r="F64" s="57" t="s">
        <v>292</v>
      </c>
      <c r="G64" s="59">
        <v>2.85</v>
      </c>
      <c r="H64" s="60" t="s">
        <v>59</v>
      </c>
      <c r="I64" s="13" t="s">
        <v>183</v>
      </c>
      <c r="J64" s="13" t="s">
        <v>179</v>
      </c>
      <c r="K64" s="61">
        <v>7.583988</v>
      </c>
      <c r="L64" s="61">
        <v>4.5</v>
      </c>
      <c r="M64" s="86">
        <v>5.5</v>
      </c>
      <c r="N64" s="53">
        <v>4.5</v>
      </c>
      <c r="O64" s="86">
        <v>0.1</v>
      </c>
      <c r="P64" s="84"/>
    </row>
    <row r="65" ht="40.7" customHeight="1" spans="1:16">
      <c r="A65" s="2"/>
      <c r="B65" s="44"/>
      <c r="C65" s="57"/>
      <c r="D65" s="44"/>
      <c r="E65" s="58"/>
      <c r="F65" s="57"/>
      <c r="G65" s="57"/>
      <c r="H65" s="60"/>
      <c r="I65" s="13" t="s">
        <v>189</v>
      </c>
      <c r="J65" s="13" t="s">
        <v>179</v>
      </c>
      <c r="K65" s="61">
        <v>7.3082</v>
      </c>
      <c r="L65" s="61">
        <v>5</v>
      </c>
      <c r="M65" s="53">
        <v>2.2</v>
      </c>
      <c r="N65" s="53">
        <v>2.18</v>
      </c>
      <c r="O65" s="53">
        <v>0</v>
      </c>
      <c r="P65" s="84"/>
    </row>
    <row r="66" ht="40.7" customHeight="1" spans="1:16">
      <c r="A66" s="2" t="s">
        <v>93</v>
      </c>
      <c r="B66" s="13" t="s">
        <v>299</v>
      </c>
      <c r="C66" s="12" t="s">
        <v>300</v>
      </c>
      <c r="D66" s="13" t="s">
        <v>223</v>
      </c>
      <c r="E66" s="61">
        <v>0.81</v>
      </c>
      <c r="F66" s="13" t="s">
        <v>292</v>
      </c>
      <c r="G66" s="62">
        <v>3.25</v>
      </c>
      <c r="H66" s="63" t="s">
        <v>78</v>
      </c>
      <c r="I66" s="13" t="s">
        <v>289</v>
      </c>
      <c r="J66" s="13" t="s">
        <v>211</v>
      </c>
      <c r="K66" s="61">
        <v>4.99188</v>
      </c>
      <c r="L66" s="61">
        <v>1.65</v>
      </c>
      <c r="M66" s="86">
        <v>1.4663</v>
      </c>
      <c r="N66" s="81">
        <v>1.096</v>
      </c>
      <c r="O66" s="86"/>
      <c r="P66" s="84"/>
    </row>
    <row r="67" ht="40.7" customHeight="1" spans="1:16">
      <c r="A67" s="2" t="s">
        <v>93</v>
      </c>
      <c r="B67" s="13" t="s">
        <v>301</v>
      </c>
      <c r="C67" s="12" t="s">
        <v>302</v>
      </c>
      <c r="D67" s="13" t="s">
        <v>223</v>
      </c>
      <c r="E67" s="61">
        <v>0.23</v>
      </c>
      <c r="F67" s="13" t="s">
        <v>303</v>
      </c>
      <c r="G67" s="62">
        <v>3.04</v>
      </c>
      <c r="H67" s="63" t="s">
        <v>59</v>
      </c>
      <c r="I67" s="13" t="s">
        <v>212</v>
      </c>
      <c r="J67" s="13" t="s">
        <v>211</v>
      </c>
      <c r="K67" s="61">
        <v>6.823477</v>
      </c>
      <c r="L67" s="61">
        <v>3.5</v>
      </c>
      <c r="M67" s="53">
        <v>3.5</v>
      </c>
      <c r="N67" s="53">
        <v>3.5</v>
      </c>
      <c r="O67" s="86">
        <v>0.05</v>
      </c>
      <c r="P67" s="84"/>
    </row>
    <row r="68" ht="40.7" customHeight="1" spans="1:16">
      <c r="A68" s="2" t="s">
        <v>93</v>
      </c>
      <c r="B68" s="13" t="s">
        <v>304</v>
      </c>
      <c r="C68" s="12" t="s">
        <v>305</v>
      </c>
      <c r="D68" s="13" t="s">
        <v>223</v>
      </c>
      <c r="E68" s="61">
        <v>0.5</v>
      </c>
      <c r="F68" s="13" t="s">
        <v>303</v>
      </c>
      <c r="G68" s="62">
        <v>3.26</v>
      </c>
      <c r="H68" s="63" t="s">
        <v>200</v>
      </c>
      <c r="I68" s="13" t="s">
        <v>306</v>
      </c>
      <c r="J68" s="13" t="s">
        <v>307</v>
      </c>
      <c r="K68" s="61">
        <v>2.094483</v>
      </c>
      <c r="L68" s="61">
        <v>1</v>
      </c>
      <c r="M68" s="78">
        <v>1</v>
      </c>
      <c r="N68" s="79">
        <v>1</v>
      </c>
      <c r="O68" s="86"/>
      <c r="P68" s="84"/>
    </row>
    <row r="69" ht="40.7" customHeight="1" spans="1:16">
      <c r="A69" s="2" t="s">
        <v>93</v>
      </c>
      <c r="B69" s="44" t="s">
        <v>308</v>
      </c>
      <c r="C69" s="57" t="s">
        <v>309</v>
      </c>
      <c r="D69" s="44" t="s">
        <v>223</v>
      </c>
      <c r="E69" s="57">
        <v>2</v>
      </c>
      <c r="F69" s="57" t="s">
        <v>303</v>
      </c>
      <c r="G69" s="59">
        <v>3.5</v>
      </c>
      <c r="H69" s="60" t="s">
        <v>111</v>
      </c>
      <c r="I69" s="13" t="s">
        <v>310</v>
      </c>
      <c r="J69" s="13" t="s">
        <v>311</v>
      </c>
      <c r="K69" s="61">
        <v>7.29</v>
      </c>
      <c r="L69" s="61">
        <v>3</v>
      </c>
      <c r="M69" s="78">
        <v>1.765</v>
      </c>
      <c r="N69" s="79">
        <v>1.765</v>
      </c>
      <c r="O69" s="86"/>
      <c r="P69" s="84"/>
    </row>
    <row r="70" ht="40.7" customHeight="1" spans="1:16">
      <c r="A70" s="2"/>
      <c r="B70" s="44"/>
      <c r="C70" s="57"/>
      <c r="D70" s="44"/>
      <c r="E70" s="57"/>
      <c r="F70" s="57"/>
      <c r="G70" s="57"/>
      <c r="H70" s="60"/>
      <c r="I70" s="13" t="s">
        <v>312</v>
      </c>
      <c r="J70" s="13" t="s">
        <v>311</v>
      </c>
      <c r="K70" s="61">
        <v>7.503819</v>
      </c>
      <c r="L70" s="61">
        <v>3</v>
      </c>
      <c r="M70" s="78">
        <v>3</v>
      </c>
      <c r="N70" s="79">
        <v>3</v>
      </c>
      <c r="O70" s="86"/>
      <c r="P70" s="84"/>
    </row>
    <row r="71" ht="40.7" customHeight="1" spans="1:16">
      <c r="A71" s="2" t="s">
        <v>93</v>
      </c>
      <c r="B71" s="13" t="s">
        <v>313</v>
      </c>
      <c r="C71" s="12" t="s">
        <v>314</v>
      </c>
      <c r="D71" s="13" t="s">
        <v>160</v>
      </c>
      <c r="E71" s="61">
        <v>0.85</v>
      </c>
      <c r="F71" s="13" t="s">
        <v>303</v>
      </c>
      <c r="G71" s="62">
        <v>3.04</v>
      </c>
      <c r="H71" s="63" t="s">
        <v>59</v>
      </c>
      <c r="I71" s="13" t="s">
        <v>162</v>
      </c>
      <c r="J71" s="13" t="s">
        <v>163</v>
      </c>
      <c r="K71" s="61">
        <v>33.291</v>
      </c>
      <c r="L71" s="61">
        <v>7</v>
      </c>
      <c r="M71" s="53">
        <v>33.29</v>
      </c>
      <c r="N71" s="53">
        <v>7</v>
      </c>
      <c r="O71" s="86"/>
      <c r="P71" s="84"/>
    </row>
    <row r="72" ht="40.7" customHeight="1" spans="1:16">
      <c r="A72" s="2" t="s">
        <v>93</v>
      </c>
      <c r="B72" s="13" t="s">
        <v>315</v>
      </c>
      <c r="C72" s="12" t="s">
        <v>316</v>
      </c>
      <c r="D72" s="13" t="s">
        <v>223</v>
      </c>
      <c r="E72" s="61">
        <v>0.3</v>
      </c>
      <c r="F72" s="13" t="s">
        <v>317</v>
      </c>
      <c r="G72" s="62">
        <v>2.91</v>
      </c>
      <c r="H72" s="63" t="s">
        <v>59</v>
      </c>
      <c r="I72" s="13" t="s">
        <v>318</v>
      </c>
      <c r="J72" s="13" t="s">
        <v>319</v>
      </c>
      <c r="K72" s="61">
        <v>4</v>
      </c>
      <c r="L72" s="61">
        <v>3.2</v>
      </c>
      <c r="M72" s="78">
        <v>1.8626</v>
      </c>
      <c r="N72" s="79">
        <v>1.5814</v>
      </c>
      <c r="O72" s="86"/>
      <c r="P72" s="84"/>
    </row>
    <row r="73" ht="40.7" customHeight="1" spans="1:16">
      <c r="A73" s="2" t="s">
        <v>93</v>
      </c>
      <c r="B73" s="13" t="s">
        <v>320</v>
      </c>
      <c r="C73" s="12" t="s">
        <v>321</v>
      </c>
      <c r="D73" s="13" t="s">
        <v>223</v>
      </c>
      <c r="E73" s="61">
        <v>0.3</v>
      </c>
      <c r="F73" s="13" t="s">
        <v>317</v>
      </c>
      <c r="G73" s="62">
        <v>3.27</v>
      </c>
      <c r="H73" s="63" t="s">
        <v>78</v>
      </c>
      <c r="I73" s="13" t="s">
        <v>322</v>
      </c>
      <c r="J73" s="13" t="s">
        <v>323</v>
      </c>
      <c r="K73" s="61">
        <v>3.1</v>
      </c>
      <c r="L73" s="61">
        <v>2.4</v>
      </c>
      <c r="M73" s="78">
        <v>0.8</v>
      </c>
      <c r="N73" s="79">
        <v>0.8</v>
      </c>
      <c r="O73" s="86"/>
      <c r="P73" s="84"/>
    </row>
    <row r="74" ht="40.7" customHeight="1" spans="1:16">
      <c r="A74" s="2" t="s">
        <v>93</v>
      </c>
      <c r="B74" s="13" t="s">
        <v>324</v>
      </c>
      <c r="C74" s="12" t="s">
        <v>325</v>
      </c>
      <c r="D74" s="13" t="s">
        <v>223</v>
      </c>
      <c r="E74" s="61">
        <v>0.2</v>
      </c>
      <c r="F74" s="13" t="s">
        <v>317</v>
      </c>
      <c r="G74" s="62">
        <v>3.21</v>
      </c>
      <c r="H74" s="63" t="s">
        <v>200</v>
      </c>
      <c r="I74" s="13" t="s">
        <v>326</v>
      </c>
      <c r="J74" s="13" t="s">
        <v>327</v>
      </c>
      <c r="K74" s="61">
        <v>1.9466</v>
      </c>
      <c r="L74" s="61">
        <v>0.6</v>
      </c>
      <c r="M74" s="86">
        <v>0.5</v>
      </c>
      <c r="N74" s="85">
        <v>0.5</v>
      </c>
      <c r="O74" s="86"/>
      <c r="P74" s="84"/>
    </row>
    <row r="75" ht="40.7" customHeight="1" spans="1:16">
      <c r="A75" s="2" t="s">
        <v>93</v>
      </c>
      <c r="B75" s="13" t="s">
        <v>328</v>
      </c>
      <c r="C75" s="12" t="s">
        <v>329</v>
      </c>
      <c r="D75" s="13" t="s">
        <v>223</v>
      </c>
      <c r="E75" s="61">
        <v>3</v>
      </c>
      <c r="F75" s="13" t="s">
        <v>317</v>
      </c>
      <c r="G75" s="62">
        <v>3.27</v>
      </c>
      <c r="H75" s="63" t="s">
        <v>78</v>
      </c>
      <c r="I75" s="13" t="s">
        <v>330</v>
      </c>
      <c r="J75" s="13" t="s">
        <v>331</v>
      </c>
      <c r="K75" s="61">
        <v>26.6</v>
      </c>
      <c r="L75" s="61">
        <v>12</v>
      </c>
      <c r="M75" s="86">
        <v>6.73</v>
      </c>
      <c r="N75" s="85">
        <v>7.6</v>
      </c>
      <c r="O75" s="86">
        <v>0</v>
      </c>
      <c r="P75" s="84"/>
    </row>
    <row r="76" ht="40.7" customHeight="1" spans="1:16">
      <c r="A76" s="2" t="s">
        <v>93</v>
      </c>
      <c r="B76" s="13" t="s">
        <v>332</v>
      </c>
      <c r="C76" s="12" t="s">
        <v>333</v>
      </c>
      <c r="D76" s="13" t="s">
        <v>223</v>
      </c>
      <c r="E76" s="61">
        <v>0.5</v>
      </c>
      <c r="F76" s="13" t="s">
        <v>334</v>
      </c>
      <c r="G76" s="62">
        <v>3.22</v>
      </c>
      <c r="H76" s="63" t="s">
        <v>200</v>
      </c>
      <c r="I76" s="13" t="s">
        <v>335</v>
      </c>
      <c r="J76" s="13" t="s">
        <v>336</v>
      </c>
      <c r="K76" s="61">
        <v>1.5</v>
      </c>
      <c r="L76" s="61">
        <v>0.9</v>
      </c>
      <c r="M76" s="78">
        <v>0.7991</v>
      </c>
      <c r="N76" s="79">
        <v>0.625</v>
      </c>
      <c r="O76" s="86"/>
      <c r="P76" s="84"/>
    </row>
    <row r="77" ht="40.7" customHeight="1" spans="1:16">
      <c r="A77" s="2" t="s">
        <v>93</v>
      </c>
      <c r="B77" s="44" t="s">
        <v>337</v>
      </c>
      <c r="C77" s="57" t="s">
        <v>338</v>
      </c>
      <c r="D77" s="44" t="s">
        <v>223</v>
      </c>
      <c r="E77" s="57">
        <v>1.2</v>
      </c>
      <c r="F77" s="57" t="s">
        <v>334</v>
      </c>
      <c r="G77" s="59">
        <v>3.28</v>
      </c>
      <c r="H77" s="60" t="s">
        <v>78</v>
      </c>
      <c r="I77" s="13" t="s">
        <v>339</v>
      </c>
      <c r="J77" s="13" t="s">
        <v>311</v>
      </c>
      <c r="K77" s="61">
        <v>6.7068</v>
      </c>
      <c r="L77" s="61">
        <v>3.5</v>
      </c>
      <c r="M77" s="86">
        <v>1.9</v>
      </c>
      <c r="N77" s="85">
        <v>0.9</v>
      </c>
      <c r="O77" s="86"/>
      <c r="P77" s="84"/>
    </row>
    <row r="78" ht="40.7" customHeight="1" spans="1:16">
      <c r="A78" s="2"/>
      <c r="B78" s="44"/>
      <c r="C78" s="57"/>
      <c r="D78" s="44"/>
      <c r="E78" s="57"/>
      <c r="F78" s="57"/>
      <c r="G78" s="57"/>
      <c r="H78" s="60"/>
      <c r="I78" s="13" t="s">
        <v>340</v>
      </c>
      <c r="J78" s="13" t="s">
        <v>331</v>
      </c>
      <c r="K78" s="61">
        <v>15.8545</v>
      </c>
      <c r="L78" s="61">
        <v>10</v>
      </c>
      <c r="M78" s="78">
        <v>4.9</v>
      </c>
      <c r="N78" s="79">
        <v>4.9</v>
      </c>
      <c r="O78" s="86"/>
      <c r="P78" s="84"/>
    </row>
    <row r="79" ht="40.7" customHeight="1" spans="1:16">
      <c r="A79" s="2" t="s">
        <v>93</v>
      </c>
      <c r="B79" s="44" t="s">
        <v>341</v>
      </c>
      <c r="C79" s="57" t="s">
        <v>342</v>
      </c>
      <c r="D79" s="44" t="s">
        <v>223</v>
      </c>
      <c r="E79" s="57">
        <v>1</v>
      </c>
      <c r="F79" s="57" t="s">
        <v>343</v>
      </c>
      <c r="G79" s="59">
        <v>2.88</v>
      </c>
      <c r="H79" s="60" t="s">
        <v>59</v>
      </c>
      <c r="I79" s="13" t="s">
        <v>318</v>
      </c>
      <c r="J79" s="13" t="s">
        <v>319</v>
      </c>
      <c r="K79" s="61">
        <v>4</v>
      </c>
      <c r="L79" s="61">
        <v>3.2</v>
      </c>
      <c r="M79" s="78">
        <v>1.8626</v>
      </c>
      <c r="N79" s="79">
        <v>1.5814</v>
      </c>
      <c r="O79" s="86"/>
      <c r="P79" s="84"/>
    </row>
    <row r="80" ht="40.7" customHeight="1" spans="1:16">
      <c r="A80" s="2"/>
      <c r="B80" s="44"/>
      <c r="C80" s="57"/>
      <c r="D80" s="44"/>
      <c r="E80" s="57"/>
      <c r="F80" s="57"/>
      <c r="G80" s="57"/>
      <c r="H80" s="60"/>
      <c r="I80" s="13" t="s">
        <v>344</v>
      </c>
      <c r="J80" s="13" t="s">
        <v>327</v>
      </c>
      <c r="K80" s="61">
        <v>5.0552</v>
      </c>
      <c r="L80" s="61">
        <v>4</v>
      </c>
      <c r="M80" s="78">
        <v>1.8</v>
      </c>
      <c r="N80" s="79">
        <v>1.8</v>
      </c>
      <c r="O80" s="86">
        <v>0</v>
      </c>
      <c r="P80" s="84"/>
    </row>
    <row r="81" ht="40.7" customHeight="1" spans="1:16">
      <c r="A81" s="2" t="s">
        <v>93</v>
      </c>
      <c r="B81" s="44" t="s">
        <v>345</v>
      </c>
      <c r="C81" s="57" t="s">
        <v>346</v>
      </c>
      <c r="D81" s="44" t="s">
        <v>223</v>
      </c>
      <c r="E81" s="57">
        <v>0.9</v>
      </c>
      <c r="F81" s="57" t="s">
        <v>343</v>
      </c>
      <c r="G81" s="59">
        <v>3.06</v>
      </c>
      <c r="H81" s="60" t="s">
        <v>200</v>
      </c>
      <c r="I81" s="13" t="s">
        <v>326</v>
      </c>
      <c r="J81" s="13" t="s">
        <v>327</v>
      </c>
      <c r="K81" s="61">
        <v>1.9466</v>
      </c>
      <c r="L81" s="61">
        <v>0.6</v>
      </c>
      <c r="M81" s="86">
        <v>0.5</v>
      </c>
      <c r="N81" s="85">
        <v>0.5</v>
      </c>
      <c r="O81" s="86"/>
      <c r="P81" s="84"/>
    </row>
    <row r="82" ht="40.7" customHeight="1" spans="1:16">
      <c r="A82" s="2"/>
      <c r="B82" s="44"/>
      <c r="C82" s="57"/>
      <c r="D82" s="44"/>
      <c r="E82" s="57"/>
      <c r="F82" s="57"/>
      <c r="G82" s="57"/>
      <c r="H82" s="60"/>
      <c r="I82" s="13" t="s">
        <v>306</v>
      </c>
      <c r="J82" s="13" t="s">
        <v>307</v>
      </c>
      <c r="K82" s="61">
        <v>2.094483</v>
      </c>
      <c r="L82" s="61">
        <v>1</v>
      </c>
      <c r="M82" s="78">
        <v>1</v>
      </c>
      <c r="N82" s="79">
        <v>1</v>
      </c>
      <c r="O82" s="86"/>
      <c r="P82" s="84"/>
    </row>
    <row r="83" ht="40.7" customHeight="1" spans="1:16">
      <c r="A83" s="2"/>
      <c r="B83" s="44"/>
      <c r="C83" s="57"/>
      <c r="D83" s="44"/>
      <c r="E83" s="57"/>
      <c r="F83" s="57"/>
      <c r="G83" s="57"/>
      <c r="H83" s="60"/>
      <c r="I83" s="13" t="s">
        <v>347</v>
      </c>
      <c r="J83" s="13" t="s">
        <v>331</v>
      </c>
      <c r="K83" s="61">
        <v>8.1956</v>
      </c>
      <c r="L83" s="61">
        <v>3</v>
      </c>
      <c r="M83" s="78">
        <v>1.059</v>
      </c>
      <c r="N83" s="79">
        <v>0.5</v>
      </c>
      <c r="O83" s="86"/>
      <c r="P83" s="84"/>
    </row>
    <row r="84" ht="40.7" customHeight="1" spans="1:16">
      <c r="A84" s="2" t="s">
        <v>93</v>
      </c>
      <c r="B84" s="13" t="s">
        <v>345</v>
      </c>
      <c r="C84" s="12" t="s">
        <v>346</v>
      </c>
      <c r="D84" s="13" t="s">
        <v>160</v>
      </c>
      <c r="E84" s="61">
        <v>1.3</v>
      </c>
      <c r="F84" s="13" t="s">
        <v>343</v>
      </c>
      <c r="G84" s="62">
        <v>3.06</v>
      </c>
      <c r="H84" s="63" t="s">
        <v>200</v>
      </c>
      <c r="I84" s="13" t="s">
        <v>348</v>
      </c>
      <c r="J84" s="13" t="s">
        <v>163</v>
      </c>
      <c r="K84" s="61">
        <v>31.78</v>
      </c>
      <c r="L84" s="61">
        <v>3</v>
      </c>
      <c r="M84" s="86">
        <v>31.31</v>
      </c>
      <c r="N84" s="85">
        <v>3</v>
      </c>
      <c r="O84" s="86"/>
      <c r="P84" s="84"/>
    </row>
    <row r="85" ht="40.7" customHeight="1" spans="1:16">
      <c r="A85" s="2" t="s">
        <v>93</v>
      </c>
      <c r="B85" s="44" t="s">
        <v>349</v>
      </c>
      <c r="C85" s="57" t="s">
        <v>350</v>
      </c>
      <c r="D85" s="44" t="s">
        <v>223</v>
      </c>
      <c r="E85" s="57">
        <v>5.77</v>
      </c>
      <c r="F85" s="57" t="s">
        <v>343</v>
      </c>
      <c r="G85" s="59">
        <v>3.14</v>
      </c>
      <c r="H85" s="60" t="s">
        <v>78</v>
      </c>
      <c r="I85" s="13" t="s">
        <v>351</v>
      </c>
      <c r="J85" s="13" t="s">
        <v>311</v>
      </c>
      <c r="K85" s="61">
        <v>7.11</v>
      </c>
      <c r="L85" s="61">
        <v>3.5</v>
      </c>
      <c r="M85" s="86">
        <v>0.775</v>
      </c>
      <c r="N85" s="85">
        <v>0.7</v>
      </c>
      <c r="O85" s="86"/>
      <c r="P85" s="84"/>
    </row>
    <row r="86" ht="40.7" customHeight="1" spans="1:16">
      <c r="A86" s="41"/>
      <c r="B86" s="44"/>
      <c r="C86" s="57"/>
      <c r="D86" s="44"/>
      <c r="E86" s="57"/>
      <c r="F86" s="57"/>
      <c r="G86" s="57"/>
      <c r="H86" s="60"/>
      <c r="I86" s="13" t="s">
        <v>330</v>
      </c>
      <c r="J86" s="13" t="s">
        <v>331</v>
      </c>
      <c r="K86" s="61">
        <v>26.6</v>
      </c>
      <c r="L86" s="61">
        <v>12</v>
      </c>
      <c r="M86" s="78">
        <v>6.73</v>
      </c>
      <c r="N86" s="79">
        <v>7.6</v>
      </c>
      <c r="O86" s="78"/>
      <c r="P86" s="105"/>
    </row>
    <row r="87" ht="40.7" customHeight="1" spans="1:16">
      <c r="A87" s="41"/>
      <c r="B87" s="44"/>
      <c r="C87" s="57"/>
      <c r="D87" s="44"/>
      <c r="E87" s="57"/>
      <c r="F87" s="57"/>
      <c r="G87" s="57"/>
      <c r="H87" s="60"/>
      <c r="I87" s="13" t="s">
        <v>352</v>
      </c>
      <c r="J87" s="13" t="s">
        <v>243</v>
      </c>
      <c r="K87" s="61">
        <v>4.3</v>
      </c>
      <c r="L87" s="61">
        <v>1.9</v>
      </c>
      <c r="M87" s="78">
        <v>1.03</v>
      </c>
      <c r="N87" s="79">
        <v>0.9</v>
      </c>
      <c r="O87" s="78"/>
      <c r="P87" s="105"/>
    </row>
    <row r="88" ht="40.7" customHeight="1" spans="1:16">
      <c r="A88" s="41"/>
      <c r="B88" s="44"/>
      <c r="C88" s="57"/>
      <c r="D88" s="44"/>
      <c r="E88" s="57"/>
      <c r="F88" s="57"/>
      <c r="G88" s="57"/>
      <c r="H88" s="60"/>
      <c r="I88" s="13" t="s">
        <v>353</v>
      </c>
      <c r="J88" s="13" t="s">
        <v>354</v>
      </c>
      <c r="K88" s="61">
        <v>1.26</v>
      </c>
      <c r="L88" s="61">
        <v>0.65</v>
      </c>
      <c r="M88" s="78">
        <v>0.682</v>
      </c>
      <c r="N88" s="79">
        <v>0.4</v>
      </c>
      <c r="O88" s="78"/>
      <c r="P88" s="105"/>
    </row>
    <row r="89" ht="40.7" customHeight="1" spans="1:16">
      <c r="A89" s="41"/>
      <c r="B89" s="44"/>
      <c r="C89" s="57"/>
      <c r="D89" s="44"/>
      <c r="E89" s="57"/>
      <c r="F89" s="57"/>
      <c r="G89" s="57"/>
      <c r="H89" s="60"/>
      <c r="I89" s="13" t="s">
        <v>355</v>
      </c>
      <c r="J89" s="13" t="s">
        <v>356</v>
      </c>
      <c r="K89" s="61">
        <v>1.1</v>
      </c>
      <c r="L89" s="61">
        <v>0.8</v>
      </c>
      <c r="M89" s="78">
        <v>0.79</v>
      </c>
      <c r="N89" s="79">
        <v>0.79</v>
      </c>
      <c r="O89" s="78"/>
      <c r="P89" s="105"/>
    </row>
    <row r="90" ht="40.7" customHeight="1" spans="1:16">
      <c r="A90" s="41"/>
      <c r="B90" s="44"/>
      <c r="C90" s="57"/>
      <c r="D90" s="44"/>
      <c r="E90" s="57"/>
      <c r="F90" s="57"/>
      <c r="G90" s="57"/>
      <c r="H90" s="60"/>
      <c r="I90" s="13" t="s">
        <v>340</v>
      </c>
      <c r="J90" s="13" t="s">
        <v>331</v>
      </c>
      <c r="K90" s="61">
        <v>15.8545</v>
      </c>
      <c r="L90" s="61">
        <v>10</v>
      </c>
      <c r="M90" s="78">
        <v>4.9</v>
      </c>
      <c r="N90" s="79">
        <v>4.9</v>
      </c>
      <c r="O90" s="78"/>
      <c r="P90" s="105"/>
    </row>
    <row r="91" ht="40.7" customHeight="1" spans="1:16">
      <c r="A91" s="41"/>
      <c r="B91" s="44"/>
      <c r="C91" s="57"/>
      <c r="D91" s="44"/>
      <c r="E91" s="57"/>
      <c r="F91" s="57"/>
      <c r="G91" s="57"/>
      <c r="H91" s="60"/>
      <c r="I91" s="13" t="s">
        <v>339</v>
      </c>
      <c r="J91" s="13" t="s">
        <v>311</v>
      </c>
      <c r="K91" s="61">
        <v>6.7068</v>
      </c>
      <c r="L91" s="61">
        <v>3.5</v>
      </c>
      <c r="M91" s="78">
        <v>1.9</v>
      </c>
      <c r="N91" s="79">
        <v>0.9</v>
      </c>
      <c r="O91" s="78"/>
      <c r="P91" s="105"/>
    </row>
    <row r="92" ht="40.7" customHeight="1" spans="1:16">
      <c r="A92" s="41"/>
      <c r="B92" s="44"/>
      <c r="C92" s="57"/>
      <c r="D92" s="44"/>
      <c r="E92" s="57"/>
      <c r="F92" s="57"/>
      <c r="G92" s="57"/>
      <c r="H92" s="60"/>
      <c r="I92" s="13" t="s">
        <v>357</v>
      </c>
      <c r="J92" s="13" t="s">
        <v>311</v>
      </c>
      <c r="K92" s="61">
        <v>11.1234</v>
      </c>
      <c r="L92" s="61">
        <v>4.5</v>
      </c>
      <c r="M92" s="78">
        <v>2.1</v>
      </c>
      <c r="N92" s="79">
        <v>0.9</v>
      </c>
      <c r="O92" s="78"/>
      <c r="P92" s="105"/>
    </row>
    <row r="93" ht="40.7" customHeight="1" spans="1:16">
      <c r="A93" s="41"/>
      <c r="B93" s="87" t="s">
        <v>358</v>
      </c>
      <c r="C93" s="88" t="s">
        <v>359</v>
      </c>
      <c r="D93" s="87" t="s">
        <v>360</v>
      </c>
      <c r="E93" s="89">
        <v>1.325</v>
      </c>
      <c r="F93" s="88" t="s">
        <v>361</v>
      </c>
      <c r="G93" s="90">
        <v>3.1</v>
      </c>
      <c r="H93" s="91" t="s">
        <v>200</v>
      </c>
      <c r="I93" s="13" t="s">
        <v>203</v>
      </c>
      <c r="J93" s="75" t="s">
        <v>202</v>
      </c>
      <c r="K93" s="61">
        <v>1.9765</v>
      </c>
      <c r="L93" s="61">
        <v>1.56</v>
      </c>
      <c r="M93" s="78">
        <v>1.26</v>
      </c>
      <c r="N93" s="79">
        <v>1.26</v>
      </c>
      <c r="O93" s="77">
        <v>0.004</v>
      </c>
      <c r="P93" s="105"/>
    </row>
    <row r="94" ht="40.7" customHeight="1" spans="1:16">
      <c r="A94" s="41"/>
      <c r="B94" s="92"/>
      <c r="C94" s="93"/>
      <c r="D94" s="92"/>
      <c r="E94" s="94"/>
      <c r="F94" s="93"/>
      <c r="G94" s="93"/>
      <c r="H94" s="95"/>
      <c r="I94" s="13" t="s">
        <v>335</v>
      </c>
      <c r="J94" s="13" t="s">
        <v>336</v>
      </c>
      <c r="K94" s="61">
        <v>1.5</v>
      </c>
      <c r="L94" s="61">
        <v>0.9</v>
      </c>
      <c r="M94" s="78">
        <v>0.7991</v>
      </c>
      <c r="N94" s="79">
        <v>0.625</v>
      </c>
      <c r="O94" s="78"/>
      <c r="P94" s="105"/>
    </row>
    <row r="95" ht="40.7" customHeight="1" spans="1:16">
      <c r="A95" s="41"/>
      <c r="B95" s="96"/>
      <c r="C95" s="97"/>
      <c r="D95" s="96"/>
      <c r="E95" s="98"/>
      <c r="F95" s="97"/>
      <c r="G95" s="97"/>
      <c r="H95" s="99"/>
      <c r="I95" s="13" t="s">
        <v>362</v>
      </c>
      <c r="J95" s="13" t="s">
        <v>363</v>
      </c>
      <c r="K95" s="61">
        <v>1.281</v>
      </c>
      <c r="L95" s="61">
        <v>0.64</v>
      </c>
      <c r="M95" s="78">
        <v>0.3</v>
      </c>
      <c r="N95" s="79">
        <v>0.3</v>
      </c>
      <c r="O95" s="78"/>
      <c r="P95" s="105"/>
    </row>
    <row r="96" ht="40.7" customHeight="1" spans="1:16">
      <c r="A96" s="41"/>
      <c r="B96" s="87" t="s">
        <v>364</v>
      </c>
      <c r="C96" s="88" t="s">
        <v>365</v>
      </c>
      <c r="D96" s="87" t="s">
        <v>360</v>
      </c>
      <c r="E96" s="89">
        <v>2.2</v>
      </c>
      <c r="F96" s="88" t="s">
        <v>366</v>
      </c>
      <c r="G96" s="90">
        <v>2.93</v>
      </c>
      <c r="H96" s="91" t="s">
        <v>200</v>
      </c>
      <c r="I96" s="13" t="s">
        <v>203</v>
      </c>
      <c r="J96" s="75" t="s">
        <v>202</v>
      </c>
      <c r="K96" s="61">
        <v>1.9765</v>
      </c>
      <c r="L96" s="61">
        <v>1.56</v>
      </c>
      <c r="M96" s="78">
        <v>1.26</v>
      </c>
      <c r="N96" s="79">
        <v>1.26</v>
      </c>
      <c r="O96" s="77">
        <v>0.004</v>
      </c>
      <c r="P96" s="105"/>
    </row>
    <row r="97" ht="40.7" customHeight="1" spans="1:16">
      <c r="A97" s="41"/>
      <c r="B97" s="92"/>
      <c r="C97" s="93"/>
      <c r="D97" s="92"/>
      <c r="E97" s="94"/>
      <c r="F97" s="93"/>
      <c r="G97" s="93"/>
      <c r="H97" s="95"/>
      <c r="I97" s="13" t="s">
        <v>367</v>
      </c>
      <c r="J97" s="13" t="s">
        <v>354</v>
      </c>
      <c r="K97" s="61">
        <v>1.8</v>
      </c>
      <c r="L97" s="61">
        <v>0.65</v>
      </c>
      <c r="M97" s="78">
        <v>0.61</v>
      </c>
      <c r="N97" s="79">
        <v>0.33</v>
      </c>
      <c r="O97" s="78"/>
      <c r="P97" s="105"/>
    </row>
    <row r="98" ht="40.7" customHeight="1" spans="1:16">
      <c r="A98" s="41"/>
      <c r="B98" s="92"/>
      <c r="C98" s="93"/>
      <c r="D98" s="92"/>
      <c r="E98" s="94"/>
      <c r="F98" s="93"/>
      <c r="G98" s="93"/>
      <c r="H98" s="95"/>
      <c r="I98" s="13" t="s">
        <v>368</v>
      </c>
      <c r="J98" s="13" t="s">
        <v>363</v>
      </c>
      <c r="K98" s="61">
        <v>0.456</v>
      </c>
      <c r="L98" s="61">
        <v>0.35</v>
      </c>
      <c r="M98" s="78">
        <v>0.07</v>
      </c>
      <c r="N98" s="79">
        <v>0.07</v>
      </c>
      <c r="O98" s="78"/>
      <c r="P98" s="105"/>
    </row>
    <row r="99" ht="40.7" customHeight="1" spans="1:16">
      <c r="A99" s="41"/>
      <c r="B99" s="96"/>
      <c r="C99" s="97"/>
      <c r="D99" s="96"/>
      <c r="E99" s="98"/>
      <c r="F99" s="97"/>
      <c r="G99" s="97"/>
      <c r="H99" s="99"/>
      <c r="I99" s="13" t="s">
        <v>348</v>
      </c>
      <c r="J99" s="13" t="s">
        <v>163</v>
      </c>
      <c r="K99" s="61">
        <v>31.78</v>
      </c>
      <c r="L99" s="61">
        <v>3</v>
      </c>
      <c r="M99" s="86">
        <v>31.31</v>
      </c>
      <c r="N99" s="79">
        <v>3</v>
      </c>
      <c r="O99" s="78"/>
      <c r="P99" s="105"/>
    </row>
    <row r="100" ht="40.7" customHeight="1" spans="1:16">
      <c r="A100" s="41"/>
      <c r="B100" s="87" t="s">
        <v>369</v>
      </c>
      <c r="C100" s="88" t="s">
        <v>370</v>
      </c>
      <c r="D100" s="87" t="s">
        <v>360</v>
      </c>
      <c r="E100" s="89">
        <v>0.3</v>
      </c>
      <c r="F100" s="88" t="s">
        <v>99</v>
      </c>
      <c r="G100" s="90">
        <v>3.12</v>
      </c>
      <c r="H100" s="91" t="s">
        <v>200</v>
      </c>
      <c r="I100" s="13" t="s">
        <v>347</v>
      </c>
      <c r="J100" s="13" t="s">
        <v>331</v>
      </c>
      <c r="K100" s="61">
        <v>8.1956</v>
      </c>
      <c r="L100" s="61">
        <v>3</v>
      </c>
      <c r="M100" s="78">
        <v>1.059</v>
      </c>
      <c r="N100" s="79">
        <v>0.5</v>
      </c>
      <c r="O100" s="78"/>
      <c r="P100" s="105"/>
    </row>
    <row r="101" ht="40.7" customHeight="1" spans="1:16">
      <c r="A101" s="41"/>
      <c r="B101" s="96"/>
      <c r="C101" s="97"/>
      <c r="D101" s="96"/>
      <c r="E101" s="98"/>
      <c r="F101" s="97"/>
      <c r="G101" s="97"/>
      <c r="H101" s="99"/>
      <c r="I101" s="13" t="s">
        <v>330</v>
      </c>
      <c r="J101" s="13" t="s">
        <v>331</v>
      </c>
      <c r="K101" s="61">
        <v>26.6</v>
      </c>
      <c r="L101" s="61">
        <v>12</v>
      </c>
      <c r="M101" s="78">
        <v>6.73</v>
      </c>
      <c r="N101" s="79">
        <v>7.6</v>
      </c>
      <c r="O101" s="78"/>
      <c r="P101" s="105"/>
    </row>
    <row r="102" ht="40.7" customHeight="1" spans="1:16">
      <c r="A102" s="41"/>
      <c r="B102" s="100" t="s">
        <v>371</v>
      </c>
      <c r="C102" s="100" t="s">
        <v>372</v>
      </c>
      <c r="D102" s="100" t="s">
        <v>360</v>
      </c>
      <c r="E102" s="101">
        <v>1.7</v>
      </c>
      <c r="F102" s="100" t="s">
        <v>373</v>
      </c>
      <c r="G102" s="102">
        <v>3.06</v>
      </c>
      <c r="H102" s="103" t="s">
        <v>200</v>
      </c>
      <c r="I102" s="13" t="s">
        <v>306</v>
      </c>
      <c r="J102" s="13" t="s">
        <v>307</v>
      </c>
      <c r="K102" s="61">
        <v>2.094483</v>
      </c>
      <c r="L102" s="61">
        <v>1</v>
      </c>
      <c r="M102" s="78">
        <v>1</v>
      </c>
      <c r="N102" s="79">
        <v>1</v>
      </c>
      <c r="O102" s="78"/>
      <c r="P102" s="105"/>
    </row>
    <row r="103" ht="40.7" customHeight="1" spans="1:16">
      <c r="A103" s="41"/>
      <c r="B103" s="100" t="s">
        <v>374</v>
      </c>
      <c r="C103" s="100" t="s">
        <v>375</v>
      </c>
      <c r="D103" s="100" t="s">
        <v>360</v>
      </c>
      <c r="E103" s="101">
        <v>0.9</v>
      </c>
      <c r="F103" s="100" t="s">
        <v>99</v>
      </c>
      <c r="G103" s="102">
        <v>3.34</v>
      </c>
      <c r="H103" s="103" t="s">
        <v>111</v>
      </c>
      <c r="I103" s="13" t="s">
        <v>312</v>
      </c>
      <c r="J103" s="13" t="s">
        <v>311</v>
      </c>
      <c r="K103" s="61">
        <v>7.503819</v>
      </c>
      <c r="L103" s="61">
        <v>3</v>
      </c>
      <c r="M103" s="78">
        <v>3</v>
      </c>
      <c r="N103" s="79">
        <v>3</v>
      </c>
      <c r="O103" s="78"/>
      <c r="P103" s="105"/>
    </row>
    <row r="104" ht="40.7" customHeight="1" spans="1:16">
      <c r="A104" s="41"/>
      <c r="B104" s="100" t="s">
        <v>376</v>
      </c>
      <c r="C104" s="100" t="s">
        <v>377</v>
      </c>
      <c r="D104" s="100" t="s">
        <v>360</v>
      </c>
      <c r="E104" s="104">
        <v>1.15</v>
      </c>
      <c r="F104" s="100" t="s">
        <v>361</v>
      </c>
      <c r="G104" s="102">
        <v>2.96</v>
      </c>
      <c r="H104" s="103" t="s">
        <v>59</v>
      </c>
      <c r="I104" s="13" t="s">
        <v>318</v>
      </c>
      <c r="J104" s="13" t="s">
        <v>319</v>
      </c>
      <c r="K104" s="61">
        <v>4</v>
      </c>
      <c r="L104" s="61">
        <v>3.2</v>
      </c>
      <c r="M104" s="78">
        <v>1.8626</v>
      </c>
      <c r="N104" s="79">
        <v>1.5814</v>
      </c>
      <c r="O104" s="78"/>
      <c r="P104" s="105"/>
    </row>
    <row r="105" ht="40.7" customHeight="1" spans="1:16">
      <c r="A105" s="41"/>
      <c r="B105" s="100" t="s">
        <v>378</v>
      </c>
      <c r="C105" s="100" t="s">
        <v>379</v>
      </c>
      <c r="D105" s="100" t="s">
        <v>360</v>
      </c>
      <c r="E105" s="101">
        <v>2.96</v>
      </c>
      <c r="F105" s="100" t="s">
        <v>380</v>
      </c>
      <c r="G105" s="102">
        <v>3.02</v>
      </c>
      <c r="H105" s="103" t="s">
        <v>59</v>
      </c>
      <c r="I105" s="13" t="s">
        <v>381</v>
      </c>
      <c r="J105" s="13" t="s">
        <v>243</v>
      </c>
      <c r="K105" s="61">
        <v>2.6517</v>
      </c>
      <c r="L105" s="61">
        <v>2.1</v>
      </c>
      <c r="M105" s="78">
        <v>0.8647</v>
      </c>
      <c r="N105" s="79">
        <v>0.8</v>
      </c>
      <c r="O105" s="78"/>
      <c r="P105" s="105"/>
    </row>
    <row r="106" ht="40.7" customHeight="1" spans="1:16">
      <c r="A106" s="41"/>
      <c r="B106" s="87" t="s">
        <v>382</v>
      </c>
      <c r="C106" s="88" t="s">
        <v>383</v>
      </c>
      <c r="D106" s="87" t="s">
        <v>360</v>
      </c>
      <c r="E106" s="89">
        <v>1.28</v>
      </c>
      <c r="F106" s="88" t="s">
        <v>380</v>
      </c>
      <c r="G106" s="88" t="s">
        <v>384</v>
      </c>
      <c r="H106" s="91" t="s">
        <v>78</v>
      </c>
      <c r="I106" s="13" t="s">
        <v>385</v>
      </c>
      <c r="J106" s="13" t="s">
        <v>311</v>
      </c>
      <c r="K106" s="61">
        <v>9.9074</v>
      </c>
      <c r="L106" s="61">
        <v>5.5</v>
      </c>
      <c r="M106" s="78">
        <v>2.96</v>
      </c>
      <c r="N106" s="79">
        <v>2.96</v>
      </c>
      <c r="O106" s="78"/>
      <c r="P106" s="105"/>
    </row>
    <row r="107" ht="40.7" customHeight="1" spans="1:16">
      <c r="A107" s="41"/>
      <c r="B107" s="96"/>
      <c r="C107" s="97"/>
      <c r="D107" s="96"/>
      <c r="E107" s="98"/>
      <c r="F107" s="97"/>
      <c r="G107" s="97"/>
      <c r="H107" s="99"/>
      <c r="I107" s="13" t="s">
        <v>386</v>
      </c>
      <c r="J107" s="13" t="s">
        <v>331</v>
      </c>
      <c r="K107" s="61">
        <v>24</v>
      </c>
      <c r="L107" s="61">
        <v>10</v>
      </c>
      <c r="M107" s="78">
        <v>9.7</v>
      </c>
      <c r="N107" s="79">
        <v>8.49</v>
      </c>
      <c r="O107" s="78"/>
      <c r="P107" s="105"/>
    </row>
    <row r="108" ht="40.7" customHeight="1" spans="1:16">
      <c r="A108" s="41"/>
      <c r="B108" s="87" t="s">
        <v>387</v>
      </c>
      <c r="C108" s="88" t="s">
        <v>388</v>
      </c>
      <c r="D108" s="87" t="s">
        <v>360</v>
      </c>
      <c r="E108" s="89">
        <v>1.6</v>
      </c>
      <c r="F108" s="88" t="s">
        <v>373</v>
      </c>
      <c r="G108" s="88" t="s">
        <v>110</v>
      </c>
      <c r="H108" s="91" t="s">
        <v>78</v>
      </c>
      <c r="I108" s="13" t="s">
        <v>339</v>
      </c>
      <c r="J108" s="13" t="s">
        <v>311</v>
      </c>
      <c r="K108" s="61">
        <v>6.7068</v>
      </c>
      <c r="L108" s="61">
        <v>3.5</v>
      </c>
      <c r="M108" s="78">
        <v>1.9</v>
      </c>
      <c r="N108" s="79">
        <v>0.9</v>
      </c>
      <c r="O108" s="78"/>
      <c r="P108" s="105"/>
    </row>
    <row r="109" ht="40.7" customHeight="1" spans="1:16">
      <c r="A109" s="41"/>
      <c r="B109" s="92"/>
      <c r="C109" s="93"/>
      <c r="D109" s="92"/>
      <c r="E109" s="94"/>
      <c r="F109" s="93"/>
      <c r="G109" s="93"/>
      <c r="H109" s="95"/>
      <c r="I109" s="13" t="s">
        <v>340</v>
      </c>
      <c r="J109" s="13" t="s">
        <v>311</v>
      </c>
      <c r="K109" s="61">
        <v>15.8545</v>
      </c>
      <c r="L109" s="61">
        <v>10</v>
      </c>
      <c r="M109" s="78">
        <v>4.9</v>
      </c>
      <c r="N109" s="79">
        <v>4.9</v>
      </c>
      <c r="O109" s="78"/>
      <c r="P109" s="105"/>
    </row>
    <row r="110" ht="40.7" customHeight="1" spans="1:16">
      <c r="A110" s="41"/>
      <c r="B110" s="92"/>
      <c r="C110" s="93"/>
      <c r="D110" s="92"/>
      <c r="E110" s="94"/>
      <c r="F110" s="93"/>
      <c r="G110" s="93"/>
      <c r="H110" s="95"/>
      <c r="I110" s="13" t="s">
        <v>389</v>
      </c>
      <c r="J110" s="13" t="s">
        <v>311</v>
      </c>
      <c r="K110" s="61">
        <v>4.6935</v>
      </c>
      <c r="L110" s="61">
        <v>2.4</v>
      </c>
      <c r="M110" s="78">
        <v>2.4</v>
      </c>
      <c r="N110" s="79">
        <v>2.4</v>
      </c>
      <c r="O110" s="78"/>
      <c r="P110" s="105"/>
    </row>
    <row r="111" ht="40.7" customHeight="1" spans="1:16">
      <c r="A111" s="41"/>
      <c r="B111" s="96"/>
      <c r="C111" s="97"/>
      <c r="D111" s="96"/>
      <c r="E111" s="98"/>
      <c r="F111" s="97"/>
      <c r="G111" s="97"/>
      <c r="H111" s="99"/>
      <c r="I111" s="13" t="s">
        <v>322</v>
      </c>
      <c r="J111" s="13" t="s">
        <v>323</v>
      </c>
      <c r="K111" s="61">
        <v>3.1</v>
      </c>
      <c r="L111" s="61">
        <v>2.4</v>
      </c>
      <c r="M111" s="78">
        <v>0.8</v>
      </c>
      <c r="N111" s="79">
        <v>0.8</v>
      </c>
      <c r="O111" s="78"/>
      <c r="P111" s="105"/>
    </row>
    <row r="112" ht="40.7" customHeight="1" spans="1:16">
      <c r="A112" s="41"/>
      <c r="B112" s="87" t="s">
        <v>390</v>
      </c>
      <c r="C112" s="88" t="s">
        <v>391</v>
      </c>
      <c r="D112" s="87" t="s">
        <v>360</v>
      </c>
      <c r="E112" s="89">
        <v>10.09</v>
      </c>
      <c r="F112" s="88" t="s">
        <v>366</v>
      </c>
      <c r="G112" s="88" t="s">
        <v>392</v>
      </c>
      <c r="H112" s="91" t="s">
        <v>78</v>
      </c>
      <c r="I112" s="13" t="s">
        <v>357</v>
      </c>
      <c r="J112" s="13" t="s">
        <v>311</v>
      </c>
      <c r="K112" s="61">
        <v>11.1234</v>
      </c>
      <c r="L112" s="61">
        <v>4.5</v>
      </c>
      <c r="M112" s="78">
        <v>2.1</v>
      </c>
      <c r="N112" s="79">
        <v>0.9</v>
      </c>
      <c r="O112" s="78"/>
      <c r="P112" s="105"/>
    </row>
    <row r="113" ht="40.7" customHeight="1" spans="1:16">
      <c r="A113" s="41"/>
      <c r="B113" s="92"/>
      <c r="C113" s="93"/>
      <c r="D113" s="92"/>
      <c r="E113" s="94"/>
      <c r="F113" s="93"/>
      <c r="G113" s="93"/>
      <c r="H113" s="95"/>
      <c r="I113" s="13" t="s">
        <v>339</v>
      </c>
      <c r="J113" s="13" t="s">
        <v>311</v>
      </c>
      <c r="K113" s="61">
        <v>6.7068</v>
      </c>
      <c r="L113" s="61">
        <v>3.5</v>
      </c>
      <c r="M113" s="78">
        <v>1.9</v>
      </c>
      <c r="N113" s="79">
        <v>0.9</v>
      </c>
      <c r="O113" s="78"/>
      <c r="P113" s="105"/>
    </row>
    <row r="114" ht="40.7" customHeight="1" spans="1:16">
      <c r="A114" s="41"/>
      <c r="B114" s="92"/>
      <c r="C114" s="93"/>
      <c r="D114" s="92"/>
      <c r="E114" s="94"/>
      <c r="F114" s="93"/>
      <c r="G114" s="93"/>
      <c r="H114" s="95"/>
      <c r="I114" s="13" t="s">
        <v>385</v>
      </c>
      <c r="J114" s="13" t="s">
        <v>311</v>
      </c>
      <c r="K114" s="61">
        <v>9.9074</v>
      </c>
      <c r="L114" s="61">
        <v>5.5</v>
      </c>
      <c r="M114" s="78">
        <v>2.96</v>
      </c>
      <c r="N114" s="79">
        <v>2.96</v>
      </c>
      <c r="O114" s="78"/>
      <c r="P114" s="105"/>
    </row>
    <row r="115" ht="40.7" customHeight="1" spans="1:16">
      <c r="A115" s="41"/>
      <c r="B115" s="92"/>
      <c r="C115" s="93"/>
      <c r="D115" s="92"/>
      <c r="E115" s="94"/>
      <c r="F115" s="93"/>
      <c r="G115" s="93"/>
      <c r="H115" s="95"/>
      <c r="I115" s="13" t="s">
        <v>340</v>
      </c>
      <c r="J115" s="13" t="s">
        <v>311</v>
      </c>
      <c r="K115" s="61">
        <v>15.8545</v>
      </c>
      <c r="L115" s="61">
        <v>10</v>
      </c>
      <c r="M115" s="78">
        <v>4.9</v>
      </c>
      <c r="N115" s="79">
        <v>4.9</v>
      </c>
      <c r="O115" s="78"/>
      <c r="P115" s="105"/>
    </row>
    <row r="116" ht="40.7" customHeight="1" spans="1:16">
      <c r="A116" s="41"/>
      <c r="B116" s="92"/>
      <c r="C116" s="93"/>
      <c r="D116" s="92"/>
      <c r="E116" s="94"/>
      <c r="F116" s="93"/>
      <c r="G116" s="93"/>
      <c r="H116" s="95"/>
      <c r="I116" s="13" t="s">
        <v>389</v>
      </c>
      <c r="J116" s="13" t="s">
        <v>311</v>
      </c>
      <c r="K116" s="61">
        <v>4.6935</v>
      </c>
      <c r="L116" s="61">
        <v>2.4</v>
      </c>
      <c r="M116" s="78">
        <v>2.4</v>
      </c>
      <c r="N116" s="79">
        <v>2.4</v>
      </c>
      <c r="O116" s="78"/>
      <c r="P116" s="105"/>
    </row>
    <row r="117" ht="40.7" customHeight="1" spans="1:16">
      <c r="A117" s="41"/>
      <c r="B117" s="92"/>
      <c r="C117" s="93"/>
      <c r="D117" s="92"/>
      <c r="E117" s="94"/>
      <c r="F117" s="93"/>
      <c r="G117" s="93"/>
      <c r="H117" s="95"/>
      <c r="I117" s="13" t="s">
        <v>330</v>
      </c>
      <c r="J117" s="13" t="s">
        <v>331</v>
      </c>
      <c r="K117" s="61">
        <v>26.6</v>
      </c>
      <c r="L117" s="61">
        <v>12</v>
      </c>
      <c r="M117" s="78">
        <v>6.73</v>
      </c>
      <c r="N117" s="79">
        <v>7.6</v>
      </c>
      <c r="O117" s="78"/>
      <c r="P117" s="105"/>
    </row>
    <row r="118" ht="40.7" customHeight="1" spans="1:16">
      <c r="A118" s="41"/>
      <c r="B118" s="92"/>
      <c r="C118" s="93"/>
      <c r="D118" s="92"/>
      <c r="E118" s="94"/>
      <c r="F118" s="93"/>
      <c r="G118" s="93"/>
      <c r="H118" s="95"/>
      <c r="I118" s="13" t="s">
        <v>393</v>
      </c>
      <c r="J118" s="13" t="s">
        <v>243</v>
      </c>
      <c r="K118" s="61">
        <v>1.533863</v>
      </c>
      <c r="L118" s="61">
        <v>1.15</v>
      </c>
      <c r="M118" s="78">
        <v>0.25</v>
      </c>
      <c r="N118" s="79">
        <v>0.2</v>
      </c>
      <c r="O118" s="78"/>
      <c r="P118" s="105"/>
    </row>
    <row r="119" ht="40.7" customHeight="1" spans="1:16">
      <c r="A119" s="41"/>
      <c r="B119" s="92"/>
      <c r="C119" s="93"/>
      <c r="D119" s="92"/>
      <c r="E119" s="94"/>
      <c r="F119" s="93"/>
      <c r="G119" s="93"/>
      <c r="H119" s="95"/>
      <c r="I119" s="13" t="s">
        <v>394</v>
      </c>
      <c r="J119" s="13" t="s">
        <v>243</v>
      </c>
      <c r="K119" s="61">
        <v>1.215568</v>
      </c>
      <c r="L119" s="61">
        <v>0.9</v>
      </c>
      <c r="M119" s="78">
        <v>0.2895</v>
      </c>
      <c r="N119" s="79">
        <v>0.25</v>
      </c>
      <c r="O119" s="78"/>
      <c r="P119" s="105"/>
    </row>
    <row r="120" ht="40.7" customHeight="1" spans="1:16">
      <c r="A120" s="41"/>
      <c r="B120" s="92"/>
      <c r="C120" s="93"/>
      <c r="D120" s="92"/>
      <c r="E120" s="94"/>
      <c r="F120" s="93"/>
      <c r="G120" s="93"/>
      <c r="H120" s="95"/>
      <c r="I120" s="13" t="s">
        <v>381</v>
      </c>
      <c r="J120" s="13" t="s">
        <v>243</v>
      </c>
      <c r="K120" s="61">
        <v>2.6517</v>
      </c>
      <c r="L120" s="61">
        <v>2.1</v>
      </c>
      <c r="M120" s="78">
        <v>0.8647</v>
      </c>
      <c r="N120" s="79">
        <v>0.8</v>
      </c>
      <c r="O120" s="78"/>
      <c r="P120" s="105"/>
    </row>
    <row r="121" ht="40.7" customHeight="1" spans="1:16">
      <c r="A121" s="41"/>
      <c r="B121" s="92"/>
      <c r="C121" s="93"/>
      <c r="D121" s="92"/>
      <c r="E121" s="94"/>
      <c r="F121" s="93"/>
      <c r="G121" s="93"/>
      <c r="H121" s="95"/>
      <c r="I121" s="13" t="s">
        <v>395</v>
      </c>
      <c r="J121" s="13" t="s">
        <v>331</v>
      </c>
      <c r="K121" s="61">
        <v>23.8</v>
      </c>
      <c r="L121" s="61">
        <v>10</v>
      </c>
      <c r="M121" s="78">
        <v>3.75</v>
      </c>
      <c r="N121" s="79">
        <v>4</v>
      </c>
      <c r="O121" s="78"/>
      <c r="P121" s="105"/>
    </row>
    <row r="122" ht="40.7" customHeight="1" spans="1:16">
      <c r="A122" s="41"/>
      <c r="B122" s="92"/>
      <c r="C122" s="93"/>
      <c r="D122" s="92"/>
      <c r="E122" s="94"/>
      <c r="F122" s="93"/>
      <c r="G122" s="93"/>
      <c r="H122" s="95"/>
      <c r="I122" s="13" t="s">
        <v>386</v>
      </c>
      <c r="J122" s="13" t="s">
        <v>331</v>
      </c>
      <c r="K122" s="61">
        <v>24</v>
      </c>
      <c r="L122" s="61">
        <v>10</v>
      </c>
      <c r="M122" s="78">
        <v>9.7</v>
      </c>
      <c r="N122" s="79">
        <v>8.49</v>
      </c>
      <c r="O122" s="78"/>
      <c r="P122" s="105"/>
    </row>
    <row r="123" ht="40.7" customHeight="1" spans="1:16">
      <c r="A123" s="41"/>
      <c r="B123" s="92"/>
      <c r="C123" s="93"/>
      <c r="D123" s="92"/>
      <c r="E123" s="94"/>
      <c r="F123" s="93"/>
      <c r="G123" s="93"/>
      <c r="H123" s="95"/>
      <c r="I123" s="13" t="s">
        <v>396</v>
      </c>
      <c r="J123" s="13" t="s">
        <v>363</v>
      </c>
      <c r="K123" s="61">
        <v>0.9</v>
      </c>
      <c r="L123" s="61">
        <v>0.7</v>
      </c>
      <c r="M123" s="78">
        <v>0.21</v>
      </c>
      <c r="N123" s="79">
        <v>0.21</v>
      </c>
      <c r="O123" s="78"/>
      <c r="P123" s="105"/>
    </row>
    <row r="124" ht="40.7" customHeight="1" spans="1:16">
      <c r="A124" s="41"/>
      <c r="B124" s="96"/>
      <c r="C124" s="97"/>
      <c r="D124" s="96"/>
      <c r="E124" s="98"/>
      <c r="F124" s="97"/>
      <c r="G124" s="97"/>
      <c r="H124" s="99"/>
      <c r="I124" s="13" t="s">
        <v>348</v>
      </c>
      <c r="J124" s="13" t="s">
        <v>163</v>
      </c>
      <c r="K124" s="61">
        <v>31.78</v>
      </c>
      <c r="L124" s="61">
        <v>3</v>
      </c>
      <c r="M124" s="86">
        <v>31.31</v>
      </c>
      <c r="N124" s="79">
        <v>3</v>
      </c>
      <c r="O124" s="78"/>
      <c r="P124" s="105"/>
    </row>
    <row r="125" ht="40.7" customHeight="1" spans="1:16">
      <c r="A125" s="41"/>
      <c r="B125" s="87" t="s">
        <v>397</v>
      </c>
      <c r="C125" s="88" t="s">
        <v>398</v>
      </c>
      <c r="D125" s="87" t="s">
        <v>360</v>
      </c>
      <c r="E125" s="89">
        <v>4.26</v>
      </c>
      <c r="F125" s="88" t="s">
        <v>99</v>
      </c>
      <c r="G125" s="88" t="s">
        <v>100</v>
      </c>
      <c r="H125" s="91" t="s">
        <v>59</v>
      </c>
      <c r="I125" s="13" t="s">
        <v>344</v>
      </c>
      <c r="J125" s="13" t="s">
        <v>327</v>
      </c>
      <c r="K125" s="61">
        <v>5.0552</v>
      </c>
      <c r="L125" s="61">
        <v>4</v>
      </c>
      <c r="M125" s="78">
        <v>1.8</v>
      </c>
      <c r="N125" s="79">
        <v>1.8</v>
      </c>
      <c r="O125" s="78">
        <v>0</v>
      </c>
      <c r="P125" s="105"/>
    </row>
    <row r="126" ht="40.7" customHeight="1" spans="1:16">
      <c r="A126" s="41"/>
      <c r="B126" s="96"/>
      <c r="C126" s="97"/>
      <c r="D126" s="96"/>
      <c r="E126" s="98"/>
      <c r="F126" s="97"/>
      <c r="G126" s="97"/>
      <c r="H126" s="99"/>
      <c r="I126" s="13" t="s">
        <v>399</v>
      </c>
      <c r="J126" s="13" t="s">
        <v>311</v>
      </c>
      <c r="K126" s="61">
        <v>7.5</v>
      </c>
      <c r="L126" s="61">
        <v>3.5</v>
      </c>
      <c r="M126" s="78">
        <v>2.7</v>
      </c>
      <c r="N126" s="79">
        <v>2.7</v>
      </c>
      <c r="O126" s="78"/>
      <c r="P126" s="105"/>
    </row>
    <row r="127" ht="40.7" customHeight="1" spans="1:16">
      <c r="A127" s="41"/>
      <c r="B127" s="87" t="s">
        <v>400</v>
      </c>
      <c r="C127" s="88" t="s">
        <v>401</v>
      </c>
      <c r="D127" s="87" t="s">
        <v>360</v>
      </c>
      <c r="E127" s="89">
        <v>1.065</v>
      </c>
      <c r="F127" s="88" t="s">
        <v>361</v>
      </c>
      <c r="G127" s="88" t="s">
        <v>402</v>
      </c>
      <c r="H127" s="91" t="s">
        <v>111</v>
      </c>
      <c r="I127" s="13" t="s">
        <v>312</v>
      </c>
      <c r="J127" s="13" t="s">
        <v>311</v>
      </c>
      <c r="K127" s="61">
        <v>7.503819</v>
      </c>
      <c r="L127" s="61">
        <v>3</v>
      </c>
      <c r="M127" s="78">
        <v>3</v>
      </c>
      <c r="N127" s="79">
        <v>3</v>
      </c>
      <c r="O127" s="78"/>
      <c r="P127" s="105"/>
    </row>
    <row r="128" ht="40.7" customHeight="1" spans="1:16">
      <c r="A128" s="41"/>
      <c r="B128" s="92"/>
      <c r="C128" s="93"/>
      <c r="D128" s="92"/>
      <c r="E128" s="94"/>
      <c r="F128" s="93"/>
      <c r="G128" s="93"/>
      <c r="H128" s="95"/>
      <c r="I128" s="13" t="s">
        <v>310</v>
      </c>
      <c r="J128" s="13" t="s">
        <v>311</v>
      </c>
      <c r="K128" s="61">
        <v>7.29</v>
      </c>
      <c r="L128" s="61">
        <v>3</v>
      </c>
      <c r="M128" s="78">
        <v>1.765</v>
      </c>
      <c r="N128" s="79">
        <v>1.765</v>
      </c>
      <c r="O128" s="78"/>
      <c r="P128" s="105"/>
    </row>
    <row r="129" ht="40.7" customHeight="1" spans="1:16">
      <c r="A129" s="41"/>
      <c r="B129" s="92"/>
      <c r="C129" s="93"/>
      <c r="D129" s="92"/>
      <c r="E129" s="94"/>
      <c r="F129" s="93"/>
      <c r="G129" s="93"/>
      <c r="H129" s="95"/>
      <c r="I129" s="13" t="s">
        <v>403</v>
      </c>
      <c r="J129" s="13" t="s">
        <v>404</v>
      </c>
      <c r="K129" s="61">
        <v>10</v>
      </c>
      <c r="L129" s="61">
        <v>5</v>
      </c>
      <c r="M129" s="78">
        <v>1.31</v>
      </c>
      <c r="N129" s="79">
        <v>1.3</v>
      </c>
      <c r="O129" s="78"/>
      <c r="P129" s="105"/>
    </row>
    <row r="130" ht="40.7" customHeight="1" spans="1:16">
      <c r="A130" s="41"/>
      <c r="B130" s="96"/>
      <c r="C130" s="97"/>
      <c r="D130" s="96"/>
      <c r="E130" s="98"/>
      <c r="F130" s="97"/>
      <c r="G130" s="97"/>
      <c r="H130" s="99"/>
      <c r="I130" s="13" t="s">
        <v>405</v>
      </c>
      <c r="J130" s="115" t="s">
        <v>179</v>
      </c>
      <c r="K130" s="116">
        <v>2.01</v>
      </c>
      <c r="L130" s="116">
        <v>0.72</v>
      </c>
      <c r="M130" s="117">
        <v>2.01</v>
      </c>
      <c r="N130" s="118">
        <v>0.72</v>
      </c>
      <c r="O130" s="78"/>
      <c r="P130" s="105"/>
    </row>
    <row r="131" ht="40.7" customHeight="1" spans="1:16">
      <c r="A131" s="41"/>
      <c r="B131" s="87" t="s">
        <v>406</v>
      </c>
      <c r="C131" s="88" t="s">
        <v>407</v>
      </c>
      <c r="D131" s="87" t="s">
        <v>360</v>
      </c>
      <c r="E131" s="89">
        <v>2.7</v>
      </c>
      <c r="F131" s="88" t="s">
        <v>366</v>
      </c>
      <c r="G131" s="90">
        <v>3.11</v>
      </c>
      <c r="H131" s="91" t="s">
        <v>111</v>
      </c>
      <c r="I131" s="13" t="s">
        <v>403</v>
      </c>
      <c r="J131" s="13" t="s">
        <v>404</v>
      </c>
      <c r="K131" s="61">
        <v>10</v>
      </c>
      <c r="L131" s="61">
        <v>5</v>
      </c>
      <c r="M131" s="78">
        <v>1.31</v>
      </c>
      <c r="N131" s="79">
        <v>1.3</v>
      </c>
      <c r="O131" s="78"/>
      <c r="P131" s="105"/>
    </row>
    <row r="132" ht="40.7" customHeight="1" spans="1:16">
      <c r="A132" s="41"/>
      <c r="B132" s="92"/>
      <c r="C132" s="93"/>
      <c r="D132" s="92"/>
      <c r="E132" s="94"/>
      <c r="F132" s="93"/>
      <c r="G132" s="93"/>
      <c r="H132" s="95"/>
      <c r="I132" s="13" t="s">
        <v>312</v>
      </c>
      <c r="J132" s="13" t="s">
        <v>311</v>
      </c>
      <c r="K132" s="61">
        <v>7.503819</v>
      </c>
      <c r="L132" s="61">
        <v>3</v>
      </c>
      <c r="M132" s="78">
        <v>3</v>
      </c>
      <c r="N132" s="79">
        <v>3</v>
      </c>
      <c r="O132" s="78"/>
      <c r="P132" s="105"/>
    </row>
    <row r="133" ht="40.7" customHeight="1" spans="1:16">
      <c r="A133" s="41"/>
      <c r="B133" s="92"/>
      <c r="C133" s="93"/>
      <c r="D133" s="92"/>
      <c r="E133" s="94"/>
      <c r="F133" s="93"/>
      <c r="G133" s="93"/>
      <c r="H133" s="95"/>
      <c r="I133" s="13" t="s">
        <v>310</v>
      </c>
      <c r="J133" s="13" t="s">
        <v>311</v>
      </c>
      <c r="K133" s="61">
        <v>7.29</v>
      </c>
      <c r="L133" s="61">
        <v>3</v>
      </c>
      <c r="M133" s="78">
        <v>1.765</v>
      </c>
      <c r="N133" s="79">
        <v>1.765</v>
      </c>
      <c r="O133" s="78"/>
      <c r="P133" s="105"/>
    </row>
    <row r="134" ht="40.7" customHeight="1" spans="1:16">
      <c r="A134" s="41"/>
      <c r="B134" s="92"/>
      <c r="C134" s="93"/>
      <c r="D134" s="92"/>
      <c r="E134" s="94"/>
      <c r="F134" s="93"/>
      <c r="G134" s="93"/>
      <c r="H134" s="95"/>
      <c r="I134" s="13" t="s">
        <v>348</v>
      </c>
      <c r="J134" s="13" t="s">
        <v>163</v>
      </c>
      <c r="K134" s="61">
        <v>31.78</v>
      </c>
      <c r="L134" s="61">
        <v>3</v>
      </c>
      <c r="M134" s="86">
        <v>31.31</v>
      </c>
      <c r="N134" s="79">
        <v>3</v>
      </c>
      <c r="O134" s="78"/>
      <c r="P134" s="105"/>
    </row>
    <row r="135" ht="40.7" customHeight="1" spans="1:16">
      <c r="A135" s="41"/>
      <c r="B135" s="96"/>
      <c r="C135" s="97"/>
      <c r="D135" s="96"/>
      <c r="E135" s="98"/>
      <c r="F135" s="97"/>
      <c r="G135" s="97"/>
      <c r="H135" s="99"/>
      <c r="I135" s="13" t="s">
        <v>408</v>
      </c>
      <c r="J135" s="13" t="s">
        <v>172</v>
      </c>
      <c r="K135" s="61">
        <v>3.0938</v>
      </c>
      <c r="L135" s="61">
        <v>1</v>
      </c>
      <c r="M135" s="78">
        <v>0.1</v>
      </c>
      <c r="N135" s="79">
        <v>0.1</v>
      </c>
      <c r="O135" s="78"/>
      <c r="P135" s="105"/>
    </row>
    <row r="136" ht="40.7" customHeight="1" spans="1:16">
      <c r="A136" s="41"/>
      <c r="B136" s="100" t="s">
        <v>409</v>
      </c>
      <c r="C136" s="100" t="s">
        <v>410</v>
      </c>
      <c r="D136" s="100" t="s">
        <v>360</v>
      </c>
      <c r="E136" s="104">
        <v>1.1</v>
      </c>
      <c r="F136" s="100" t="s">
        <v>361</v>
      </c>
      <c r="G136" s="102">
        <v>3.17</v>
      </c>
      <c r="H136" s="103" t="s">
        <v>78</v>
      </c>
      <c r="I136" s="13" t="s">
        <v>386</v>
      </c>
      <c r="J136" s="13" t="s">
        <v>331</v>
      </c>
      <c r="K136" s="61">
        <v>24</v>
      </c>
      <c r="L136" s="61">
        <v>10</v>
      </c>
      <c r="M136" s="78">
        <v>9.7</v>
      </c>
      <c r="N136" s="79">
        <v>8.49</v>
      </c>
      <c r="O136" s="78"/>
      <c r="P136" s="105"/>
    </row>
    <row r="137" ht="40.7" customHeight="1" spans="1:16">
      <c r="A137" s="41"/>
      <c r="B137" s="87" t="s">
        <v>411</v>
      </c>
      <c r="C137" s="88" t="s">
        <v>412</v>
      </c>
      <c r="D137" s="87" t="s">
        <v>360</v>
      </c>
      <c r="E137" s="89">
        <v>2.24</v>
      </c>
      <c r="F137" s="88" t="s">
        <v>99</v>
      </c>
      <c r="G137" s="88" t="s">
        <v>413</v>
      </c>
      <c r="H137" s="91" t="s">
        <v>78</v>
      </c>
      <c r="I137" s="13" t="s">
        <v>330</v>
      </c>
      <c r="J137" s="13" t="s">
        <v>331</v>
      </c>
      <c r="K137" s="61">
        <v>26.6</v>
      </c>
      <c r="L137" s="61">
        <v>12</v>
      </c>
      <c r="M137" s="78">
        <v>6.73</v>
      </c>
      <c r="N137" s="79">
        <v>7.6</v>
      </c>
      <c r="O137" s="78"/>
      <c r="P137" s="105"/>
    </row>
    <row r="138" ht="40.7" customHeight="1" spans="1:16">
      <c r="A138" s="41"/>
      <c r="B138" s="92"/>
      <c r="C138" s="93"/>
      <c r="D138" s="92"/>
      <c r="E138" s="94"/>
      <c r="F138" s="93"/>
      <c r="G138" s="93"/>
      <c r="H138" s="95"/>
      <c r="I138" s="13" t="s">
        <v>386</v>
      </c>
      <c r="J138" s="13" t="s">
        <v>331</v>
      </c>
      <c r="K138" s="61">
        <v>24</v>
      </c>
      <c r="L138" s="61">
        <v>10</v>
      </c>
      <c r="M138" s="78">
        <v>9.7</v>
      </c>
      <c r="N138" s="79">
        <v>8.49</v>
      </c>
      <c r="O138" s="78"/>
      <c r="P138" s="105"/>
    </row>
    <row r="139" ht="40.7" customHeight="1" spans="1:16">
      <c r="A139" s="41"/>
      <c r="B139" s="92"/>
      <c r="C139" s="93"/>
      <c r="D139" s="92"/>
      <c r="E139" s="94"/>
      <c r="F139" s="93"/>
      <c r="G139" s="93"/>
      <c r="H139" s="95"/>
      <c r="I139" s="13" t="s">
        <v>414</v>
      </c>
      <c r="J139" s="13" t="s">
        <v>415</v>
      </c>
      <c r="K139" s="61">
        <v>3.85725</v>
      </c>
      <c r="L139" s="61">
        <v>2.9</v>
      </c>
      <c r="M139" s="78">
        <v>0.5</v>
      </c>
      <c r="N139" s="79">
        <v>0.5</v>
      </c>
      <c r="O139" s="78"/>
      <c r="P139" s="105"/>
    </row>
    <row r="140" ht="40.7" customHeight="1" spans="1:16">
      <c r="A140" s="41"/>
      <c r="B140" s="96"/>
      <c r="C140" s="97"/>
      <c r="D140" s="96"/>
      <c r="E140" s="98"/>
      <c r="F140" s="97"/>
      <c r="G140" s="97"/>
      <c r="H140" s="99"/>
      <c r="I140" s="13" t="s">
        <v>242</v>
      </c>
      <c r="J140" s="13" t="s">
        <v>243</v>
      </c>
      <c r="K140" s="61">
        <v>1.53</v>
      </c>
      <c r="L140" s="61">
        <v>0.35</v>
      </c>
      <c r="M140" s="78">
        <v>0.35</v>
      </c>
      <c r="N140" s="79">
        <v>0.35</v>
      </c>
      <c r="O140" s="78"/>
      <c r="P140" s="105"/>
    </row>
    <row r="141" ht="40.7" customHeight="1" spans="1:16">
      <c r="A141" s="41"/>
      <c r="B141" s="87" t="s">
        <v>416</v>
      </c>
      <c r="C141" s="88" t="s">
        <v>417</v>
      </c>
      <c r="D141" s="87" t="s">
        <v>360</v>
      </c>
      <c r="E141" s="89">
        <v>1</v>
      </c>
      <c r="F141" s="88" t="s">
        <v>380</v>
      </c>
      <c r="G141" s="88" t="s">
        <v>418</v>
      </c>
      <c r="H141" s="91" t="s">
        <v>111</v>
      </c>
      <c r="I141" s="13" t="s">
        <v>312</v>
      </c>
      <c r="J141" s="13" t="s">
        <v>311</v>
      </c>
      <c r="K141" s="61">
        <v>7.503819</v>
      </c>
      <c r="L141" s="61">
        <v>3</v>
      </c>
      <c r="M141" s="78">
        <v>3</v>
      </c>
      <c r="N141" s="79">
        <v>3</v>
      </c>
      <c r="O141" s="78"/>
      <c r="P141" s="105"/>
    </row>
    <row r="142" ht="40.7" customHeight="1" spans="1:16">
      <c r="A142" s="41"/>
      <c r="B142" s="96"/>
      <c r="C142" s="97"/>
      <c r="D142" s="96"/>
      <c r="E142" s="98"/>
      <c r="F142" s="97"/>
      <c r="G142" s="97"/>
      <c r="H142" s="99"/>
      <c r="I142" s="13" t="s">
        <v>310</v>
      </c>
      <c r="J142" s="13" t="s">
        <v>311</v>
      </c>
      <c r="K142" s="61">
        <v>7.29</v>
      </c>
      <c r="L142" s="61">
        <v>3</v>
      </c>
      <c r="M142" s="78">
        <v>1.765</v>
      </c>
      <c r="N142" s="79">
        <v>1.765</v>
      </c>
      <c r="O142" s="78"/>
      <c r="P142" s="105"/>
    </row>
    <row r="143" ht="40.7" customHeight="1" spans="1:16">
      <c r="A143" s="41"/>
      <c r="B143" s="100" t="s">
        <v>419</v>
      </c>
      <c r="C143" s="100" t="s">
        <v>420</v>
      </c>
      <c r="D143" s="100" t="s">
        <v>175</v>
      </c>
      <c r="E143" s="104">
        <v>0.22</v>
      </c>
      <c r="F143" s="100" t="s">
        <v>366</v>
      </c>
      <c r="G143" s="106" t="s">
        <v>421</v>
      </c>
      <c r="H143" s="103" t="s">
        <v>41</v>
      </c>
      <c r="I143" s="119" t="s">
        <v>405</v>
      </c>
      <c r="J143" s="119" t="s">
        <v>179</v>
      </c>
      <c r="K143" s="61">
        <v>2.01</v>
      </c>
      <c r="L143" s="61">
        <v>0.72</v>
      </c>
      <c r="M143" s="78">
        <v>2.01</v>
      </c>
      <c r="N143" s="79">
        <v>0.72</v>
      </c>
      <c r="O143" s="120"/>
      <c r="P143" s="121"/>
    </row>
    <row r="144" ht="27" spans="2:16">
      <c r="B144" s="100" t="s">
        <v>422</v>
      </c>
      <c r="C144" s="106" t="s">
        <v>423</v>
      </c>
      <c r="D144" s="100" t="s">
        <v>169</v>
      </c>
      <c r="E144" s="104">
        <v>0.7</v>
      </c>
      <c r="F144" s="106" t="s">
        <v>424</v>
      </c>
      <c r="G144" s="106" t="s">
        <v>425</v>
      </c>
      <c r="H144" s="106" t="s">
        <v>59</v>
      </c>
      <c r="I144" s="119" t="s">
        <v>318</v>
      </c>
      <c r="J144" s="119" t="s">
        <v>319</v>
      </c>
      <c r="K144" s="61">
        <v>4</v>
      </c>
      <c r="L144" s="61">
        <v>3.2</v>
      </c>
      <c r="M144" s="78">
        <v>1.8626</v>
      </c>
      <c r="N144" s="79">
        <v>1.5814</v>
      </c>
      <c r="O144" s="122"/>
      <c r="P144" s="20"/>
    </row>
    <row r="145" ht="27" spans="2:16">
      <c r="B145" s="87" t="s">
        <v>426</v>
      </c>
      <c r="C145" s="88" t="s">
        <v>427</v>
      </c>
      <c r="D145" s="87" t="s">
        <v>169</v>
      </c>
      <c r="E145" s="88">
        <v>5.4</v>
      </c>
      <c r="F145" s="88" t="s">
        <v>424</v>
      </c>
      <c r="G145" s="88" t="s">
        <v>428</v>
      </c>
      <c r="H145" s="88" t="s">
        <v>78</v>
      </c>
      <c r="I145" s="119" t="s">
        <v>357</v>
      </c>
      <c r="J145" s="119" t="s">
        <v>311</v>
      </c>
      <c r="K145" s="61">
        <v>11.1234</v>
      </c>
      <c r="L145" s="61">
        <v>4.5</v>
      </c>
      <c r="M145" s="78">
        <v>2.1</v>
      </c>
      <c r="N145" s="79">
        <v>0.9</v>
      </c>
      <c r="O145" s="122"/>
      <c r="P145" s="20"/>
    </row>
    <row r="146" ht="27" spans="2:16">
      <c r="B146" s="92"/>
      <c r="C146" s="93"/>
      <c r="D146" s="92"/>
      <c r="E146" s="93"/>
      <c r="F146" s="93"/>
      <c r="G146" s="93"/>
      <c r="H146" s="93"/>
      <c r="I146" s="119" t="s">
        <v>330</v>
      </c>
      <c r="J146" s="119" t="s">
        <v>331</v>
      </c>
      <c r="K146" s="61">
        <v>26.6</v>
      </c>
      <c r="L146" s="61">
        <v>12</v>
      </c>
      <c r="M146" s="78">
        <v>6.73</v>
      </c>
      <c r="N146" s="79">
        <v>7.6</v>
      </c>
      <c r="O146" s="122"/>
      <c r="P146" s="20"/>
    </row>
    <row r="147" ht="27" spans="2:16">
      <c r="B147" s="92"/>
      <c r="C147" s="93"/>
      <c r="D147" s="92"/>
      <c r="E147" s="93"/>
      <c r="F147" s="93"/>
      <c r="G147" s="93"/>
      <c r="H147" s="93"/>
      <c r="I147" s="119" t="s">
        <v>394</v>
      </c>
      <c r="J147" s="119" t="s">
        <v>243</v>
      </c>
      <c r="K147" s="61">
        <v>1.215568</v>
      </c>
      <c r="L147" s="61">
        <v>0.9</v>
      </c>
      <c r="M147" s="78">
        <v>0.2895</v>
      </c>
      <c r="N147" s="79">
        <v>0.25</v>
      </c>
      <c r="O147" s="122"/>
      <c r="P147" s="20"/>
    </row>
    <row r="148" spans="2:16">
      <c r="B148" s="92"/>
      <c r="C148" s="93"/>
      <c r="D148" s="92"/>
      <c r="E148" s="93"/>
      <c r="F148" s="93"/>
      <c r="G148" s="93"/>
      <c r="H148" s="93"/>
      <c r="I148" s="119" t="s">
        <v>381</v>
      </c>
      <c r="J148" s="119" t="s">
        <v>243</v>
      </c>
      <c r="K148" s="61">
        <v>2.6517</v>
      </c>
      <c r="L148" s="61">
        <v>2.1</v>
      </c>
      <c r="M148" s="78">
        <v>0.8647</v>
      </c>
      <c r="N148" s="79">
        <v>0.8</v>
      </c>
      <c r="O148" s="122"/>
      <c r="P148" s="20"/>
    </row>
    <row r="149" ht="27" spans="2:16">
      <c r="B149" s="92"/>
      <c r="C149" s="93"/>
      <c r="D149" s="92"/>
      <c r="E149" s="93"/>
      <c r="F149" s="93"/>
      <c r="G149" s="93"/>
      <c r="H149" s="93"/>
      <c r="I149" s="119" t="s">
        <v>339</v>
      </c>
      <c r="J149" s="119" t="s">
        <v>311</v>
      </c>
      <c r="K149" s="61">
        <v>6.7068</v>
      </c>
      <c r="L149" s="61">
        <v>3.5</v>
      </c>
      <c r="M149" s="78">
        <v>1.9</v>
      </c>
      <c r="N149" s="79">
        <v>0.9</v>
      </c>
      <c r="O149" s="122"/>
      <c r="P149" s="20"/>
    </row>
    <row r="150" ht="27" spans="2:16">
      <c r="B150" s="92"/>
      <c r="C150" s="93"/>
      <c r="D150" s="92"/>
      <c r="E150" s="93"/>
      <c r="F150" s="93"/>
      <c r="G150" s="93"/>
      <c r="H150" s="93"/>
      <c r="I150" s="119" t="s">
        <v>385</v>
      </c>
      <c r="J150" s="119" t="s">
        <v>311</v>
      </c>
      <c r="K150" s="61">
        <v>9.9074</v>
      </c>
      <c r="L150" s="61">
        <v>5.5</v>
      </c>
      <c r="M150" s="78">
        <v>2.96</v>
      </c>
      <c r="N150" s="79">
        <v>2.96</v>
      </c>
      <c r="O150" s="122"/>
      <c r="P150" s="20"/>
    </row>
    <row r="151" ht="27" spans="2:16">
      <c r="B151" s="92"/>
      <c r="C151" s="93"/>
      <c r="D151" s="92"/>
      <c r="E151" s="93"/>
      <c r="F151" s="93"/>
      <c r="G151" s="93"/>
      <c r="H151" s="93"/>
      <c r="I151" s="119" t="s">
        <v>340</v>
      </c>
      <c r="J151" s="119" t="s">
        <v>311</v>
      </c>
      <c r="K151" s="61">
        <v>15.8545</v>
      </c>
      <c r="L151" s="61">
        <v>10</v>
      </c>
      <c r="M151" s="78">
        <v>4.9</v>
      </c>
      <c r="N151" s="79">
        <v>4.9</v>
      </c>
      <c r="O151" s="122"/>
      <c r="P151" s="20"/>
    </row>
    <row r="152" ht="27" spans="2:16">
      <c r="B152" s="92"/>
      <c r="C152" s="93"/>
      <c r="D152" s="92"/>
      <c r="E152" s="93"/>
      <c r="F152" s="93"/>
      <c r="G152" s="93"/>
      <c r="H152" s="93"/>
      <c r="I152" s="119" t="s">
        <v>389</v>
      </c>
      <c r="J152" s="119" t="s">
        <v>311</v>
      </c>
      <c r="K152" s="61">
        <v>4.6935</v>
      </c>
      <c r="L152" s="61">
        <v>2.4</v>
      </c>
      <c r="M152" s="78">
        <v>2.4</v>
      </c>
      <c r="N152" s="79">
        <v>2.4</v>
      </c>
      <c r="O152" s="122"/>
      <c r="P152" s="20"/>
    </row>
    <row r="153" ht="27" spans="2:16">
      <c r="B153" s="100" t="s">
        <v>429</v>
      </c>
      <c r="C153" s="106" t="s">
        <v>430</v>
      </c>
      <c r="D153" s="100" t="s">
        <v>360</v>
      </c>
      <c r="E153" s="104">
        <v>1</v>
      </c>
      <c r="F153" s="106" t="s">
        <v>431</v>
      </c>
      <c r="G153" s="106" t="s">
        <v>432</v>
      </c>
      <c r="H153" s="106" t="s">
        <v>41</v>
      </c>
      <c r="I153" s="119" t="s">
        <v>433</v>
      </c>
      <c r="J153" s="119" t="s">
        <v>179</v>
      </c>
      <c r="K153" s="61">
        <v>5.3272</v>
      </c>
      <c r="L153" s="61">
        <v>3.3</v>
      </c>
      <c r="M153" s="78">
        <v>2.13</v>
      </c>
      <c r="N153" s="79">
        <v>1.3</v>
      </c>
      <c r="O153" s="122"/>
      <c r="P153" s="20"/>
    </row>
    <row r="154" ht="27" spans="2:16">
      <c r="B154" s="87" t="s">
        <v>434</v>
      </c>
      <c r="C154" s="88" t="s">
        <v>435</v>
      </c>
      <c r="D154" s="87" t="s">
        <v>360</v>
      </c>
      <c r="E154" s="88">
        <v>1.95</v>
      </c>
      <c r="F154" s="88" t="s">
        <v>431</v>
      </c>
      <c r="G154" s="88" t="s">
        <v>436</v>
      </c>
      <c r="H154" s="88" t="s">
        <v>78</v>
      </c>
      <c r="I154" s="119" t="s">
        <v>389</v>
      </c>
      <c r="J154" s="119" t="s">
        <v>311</v>
      </c>
      <c r="K154" s="61">
        <v>4.6935</v>
      </c>
      <c r="L154" s="61">
        <v>2.4</v>
      </c>
      <c r="M154" s="78">
        <v>2.4</v>
      </c>
      <c r="N154" s="79">
        <v>2.4</v>
      </c>
      <c r="O154" s="122"/>
      <c r="P154" s="20"/>
    </row>
    <row r="155" ht="27" spans="2:16">
      <c r="B155" s="92"/>
      <c r="C155" s="93"/>
      <c r="D155" s="92"/>
      <c r="E155" s="93"/>
      <c r="F155" s="93"/>
      <c r="G155" s="93"/>
      <c r="H155" s="93"/>
      <c r="I155" s="119" t="s">
        <v>386</v>
      </c>
      <c r="J155" s="119" t="s">
        <v>331</v>
      </c>
      <c r="K155" s="61">
        <v>24</v>
      </c>
      <c r="L155" s="61">
        <v>10</v>
      </c>
      <c r="M155" s="78">
        <v>9.7</v>
      </c>
      <c r="N155" s="79">
        <v>8.49</v>
      </c>
      <c r="O155" s="122"/>
      <c r="P155" s="20"/>
    </row>
    <row r="156" ht="27" spans="2:16">
      <c r="B156" s="96"/>
      <c r="C156" s="97"/>
      <c r="D156" s="96"/>
      <c r="E156" s="97"/>
      <c r="F156" s="97"/>
      <c r="G156" s="97"/>
      <c r="H156" s="97"/>
      <c r="I156" s="119" t="s">
        <v>385</v>
      </c>
      <c r="J156" s="119" t="s">
        <v>311</v>
      </c>
      <c r="K156" s="61">
        <v>9.9074</v>
      </c>
      <c r="L156" s="61">
        <v>5.5</v>
      </c>
      <c r="M156" s="78">
        <v>2.96</v>
      </c>
      <c r="N156" s="79">
        <v>2.96</v>
      </c>
      <c r="O156" s="122"/>
      <c r="P156" s="20"/>
    </row>
    <row r="157" ht="27" spans="2:16">
      <c r="B157" s="100" t="s">
        <v>437</v>
      </c>
      <c r="C157" s="106" t="s">
        <v>438</v>
      </c>
      <c r="D157" s="100" t="s">
        <v>360</v>
      </c>
      <c r="E157" s="104">
        <v>0.6</v>
      </c>
      <c r="F157" s="106" t="s">
        <v>431</v>
      </c>
      <c r="G157" s="106" t="s">
        <v>439</v>
      </c>
      <c r="H157" s="106" t="s">
        <v>59</v>
      </c>
      <c r="I157" s="119" t="s">
        <v>399</v>
      </c>
      <c r="J157" s="119" t="s">
        <v>311</v>
      </c>
      <c r="K157" s="61">
        <v>7.5</v>
      </c>
      <c r="L157" s="61">
        <v>3.5</v>
      </c>
      <c r="M157" s="78">
        <v>2.7</v>
      </c>
      <c r="N157" s="79">
        <v>2.7</v>
      </c>
      <c r="O157" s="122"/>
      <c r="P157" s="20"/>
    </row>
    <row r="158" ht="27" spans="2:16">
      <c r="B158" s="87" t="s">
        <v>440</v>
      </c>
      <c r="C158" s="88" t="s">
        <v>441</v>
      </c>
      <c r="D158" s="87" t="s">
        <v>360</v>
      </c>
      <c r="E158" s="88">
        <v>0.73</v>
      </c>
      <c r="F158" s="88" t="s">
        <v>431</v>
      </c>
      <c r="G158" s="88" t="s">
        <v>442</v>
      </c>
      <c r="H158" s="88" t="s">
        <v>200</v>
      </c>
      <c r="I158" s="119" t="s">
        <v>348</v>
      </c>
      <c r="J158" s="119" t="s">
        <v>163</v>
      </c>
      <c r="K158" s="61">
        <v>31.78</v>
      </c>
      <c r="L158" s="61">
        <v>3</v>
      </c>
      <c r="M158" s="78">
        <v>31.31</v>
      </c>
      <c r="N158" s="79">
        <v>3</v>
      </c>
      <c r="O158" s="122"/>
      <c r="P158" s="20"/>
    </row>
    <row r="159" spans="2:16">
      <c r="B159" s="96"/>
      <c r="C159" s="97"/>
      <c r="D159" s="96"/>
      <c r="E159" s="97"/>
      <c r="F159" s="97"/>
      <c r="G159" s="97"/>
      <c r="H159" s="97"/>
      <c r="I159" s="119" t="s">
        <v>367</v>
      </c>
      <c r="J159" s="119" t="s">
        <v>354</v>
      </c>
      <c r="K159" s="61">
        <v>1.8</v>
      </c>
      <c r="L159" s="61">
        <v>0.65</v>
      </c>
      <c r="M159" s="78">
        <v>0.61</v>
      </c>
      <c r="N159" s="79">
        <v>0.33</v>
      </c>
      <c r="O159" s="122"/>
      <c r="P159" s="20"/>
    </row>
    <row r="160" ht="27" spans="2:16">
      <c r="B160" s="100" t="s">
        <v>443</v>
      </c>
      <c r="C160" s="106" t="s">
        <v>444</v>
      </c>
      <c r="D160" s="100" t="s">
        <v>360</v>
      </c>
      <c r="E160" s="104">
        <v>0.3</v>
      </c>
      <c r="F160" s="106" t="s">
        <v>445</v>
      </c>
      <c r="G160" s="106" t="s">
        <v>446</v>
      </c>
      <c r="H160" s="106" t="s">
        <v>41</v>
      </c>
      <c r="I160" s="119" t="s">
        <v>433</v>
      </c>
      <c r="J160" s="119" t="s">
        <v>179</v>
      </c>
      <c r="K160" s="61">
        <v>5.3272</v>
      </c>
      <c r="L160" s="61">
        <v>3.3</v>
      </c>
      <c r="M160" s="78">
        <v>2.13</v>
      </c>
      <c r="N160" s="79">
        <v>1.3</v>
      </c>
      <c r="O160" s="122"/>
      <c r="P160" s="20"/>
    </row>
    <row r="161" ht="27" spans="2:16">
      <c r="B161" s="87" t="s">
        <v>447</v>
      </c>
      <c r="C161" s="88" t="s">
        <v>448</v>
      </c>
      <c r="D161" s="87" t="s">
        <v>360</v>
      </c>
      <c r="E161" s="88">
        <v>1.1</v>
      </c>
      <c r="F161" s="88" t="s">
        <v>445</v>
      </c>
      <c r="G161" s="88" t="s">
        <v>449</v>
      </c>
      <c r="H161" s="88" t="s">
        <v>78</v>
      </c>
      <c r="I161" s="119" t="s">
        <v>352</v>
      </c>
      <c r="J161" s="119" t="s">
        <v>243</v>
      </c>
      <c r="K161" s="61">
        <v>4.3</v>
      </c>
      <c r="L161" s="61">
        <v>1.9</v>
      </c>
      <c r="M161" s="78">
        <v>1.03</v>
      </c>
      <c r="N161" s="79">
        <v>0.9</v>
      </c>
      <c r="O161" s="122"/>
      <c r="P161" s="20"/>
    </row>
    <row r="162" ht="27" spans="2:16">
      <c r="B162" s="92"/>
      <c r="C162" s="93"/>
      <c r="D162" s="92"/>
      <c r="E162" s="93"/>
      <c r="F162" s="93"/>
      <c r="G162" s="93"/>
      <c r="H162" s="93"/>
      <c r="I162" s="119" t="s">
        <v>385</v>
      </c>
      <c r="J162" s="119" t="s">
        <v>311</v>
      </c>
      <c r="K162" s="61">
        <v>9.9074</v>
      </c>
      <c r="L162" s="61">
        <v>5.5</v>
      </c>
      <c r="M162" s="78">
        <v>2.96</v>
      </c>
      <c r="N162" s="79">
        <v>2.96</v>
      </c>
      <c r="O162" s="122"/>
      <c r="P162" s="20"/>
    </row>
    <row r="163" ht="27" spans="2:16">
      <c r="B163" s="96"/>
      <c r="C163" s="97"/>
      <c r="D163" s="96"/>
      <c r="E163" s="97"/>
      <c r="F163" s="97"/>
      <c r="G163" s="97"/>
      <c r="H163" s="97"/>
      <c r="I163" s="119" t="s">
        <v>389</v>
      </c>
      <c r="J163" s="119" t="s">
        <v>311</v>
      </c>
      <c r="K163" s="61">
        <v>4.6935</v>
      </c>
      <c r="L163" s="61">
        <v>2.4</v>
      </c>
      <c r="M163" s="78">
        <v>2.4</v>
      </c>
      <c r="N163" s="79">
        <v>2.4</v>
      </c>
      <c r="O163" s="122"/>
      <c r="P163" s="20"/>
    </row>
    <row r="164" ht="27" spans="2:16">
      <c r="B164" s="87" t="s">
        <v>450</v>
      </c>
      <c r="C164" s="88" t="s">
        <v>451</v>
      </c>
      <c r="D164" s="87" t="s">
        <v>360</v>
      </c>
      <c r="E164" s="88">
        <v>0.4</v>
      </c>
      <c r="F164" s="88" t="s">
        <v>452</v>
      </c>
      <c r="G164" s="88" t="s">
        <v>439</v>
      </c>
      <c r="H164" s="88" t="s">
        <v>111</v>
      </c>
      <c r="I164" s="119" t="s">
        <v>453</v>
      </c>
      <c r="J164" s="119" t="s">
        <v>454</v>
      </c>
      <c r="K164" s="61">
        <v>0.56</v>
      </c>
      <c r="L164" s="61">
        <v>0.2</v>
      </c>
      <c r="M164" s="78">
        <v>0.56</v>
      </c>
      <c r="N164" s="79">
        <v>0.2</v>
      </c>
      <c r="O164" s="122"/>
      <c r="P164" s="20"/>
    </row>
    <row r="165" ht="27" spans="2:16">
      <c r="B165" s="96"/>
      <c r="C165" s="97"/>
      <c r="D165" s="96"/>
      <c r="E165" s="97"/>
      <c r="F165" s="97"/>
      <c r="G165" s="97"/>
      <c r="H165" s="97"/>
      <c r="I165" s="119" t="s">
        <v>455</v>
      </c>
      <c r="J165" s="119" t="s">
        <v>456</v>
      </c>
      <c r="K165" s="61">
        <v>0.56</v>
      </c>
      <c r="L165" s="61">
        <v>0.2</v>
      </c>
      <c r="M165" s="78">
        <v>0.56</v>
      </c>
      <c r="N165" s="79">
        <v>0.2</v>
      </c>
      <c r="O165" s="122"/>
      <c r="P165" s="20"/>
    </row>
    <row r="166" ht="27" spans="2:16">
      <c r="B166" s="87" t="s">
        <v>457</v>
      </c>
      <c r="C166" s="88" t="s">
        <v>458</v>
      </c>
      <c r="D166" s="87" t="s">
        <v>360</v>
      </c>
      <c r="E166" s="88">
        <v>4.2</v>
      </c>
      <c r="F166" s="88" t="s">
        <v>452</v>
      </c>
      <c r="G166" s="88" t="s">
        <v>459</v>
      </c>
      <c r="H166" s="88" t="s">
        <v>78</v>
      </c>
      <c r="I166" s="119" t="s">
        <v>385</v>
      </c>
      <c r="J166" s="119" t="s">
        <v>311</v>
      </c>
      <c r="K166" s="61">
        <v>9.9074</v>
      </c>
      <c r="L166" s="61">
        <v>5.5</v>
      </c>
      <c r="M166" s="78">
        <v>2.96</v>
      </c>
      <c r="N166" s="79">
        <v>2.96</v>
      </c>
      <c r="O166" s="122"/>
      <c r="P166" s="20"/>
    </row>
    <row r="167" ht="27" spans="2:16">
      <c r="B167" s="92"/>
      <c r="C167" s="93"/>
      <c r="D167" s="92"/>
      <c r="E167" s="93"/>
      <c r="F167" s="93"/>
      <c r="G167" s="93"/>
      <c r="H167" s="93"/>
      <c r="I167" s="119" t="s">
        <v>395</v>
      </c>
      <c r="J167" s="119" t="s">
        <v>331</v>
      </c>
      <c r="K167" s="61">
        <v>23.8</v>
      </c>
      <c r="L167" s="61">
        <v>10</v>
      </c>
      <c r="M167" s="78">
        <v>3.75</v>
      </c>
      <c r="N167" s="79">
        <v>4</v>
      </c>
      <c r="O167" s="122"/>
      <c r="P167" s="20"/>
    </row>
    <row r="168" ht="27" spans="2:16">
      <c r="B168" s="96"/>
      <c r="C168" s="97"/>
      <c r="D168" s="96"/>
      <c r="E168" s="97"/>
      <c r="F168" s="97"/>
      <c r="G168" s="97"/>
      <c r="H168" s="97"/>
      <c r="I168" s="119" t="s">
        <v>386</v>
      </c>
      <c r="J168" s="119" t="s">
        <v>331</v>
      </c>
      <c r="K168" s="61">
        <v>24</v>
      </c>
      <c r="L168" s="61">
        <v>10</v>
      </c>
      <c r="M168" s="78">
        <v>9.7</v>
      </c>
      <c r="N168" s="79">
        <v>8.49</v>
      </c>
      <c r="O168" s="122"/>
      <c r="P168" s="20"/>
    </row>
    <row r="169" ht="27" spans="2:16">
      <c r="B169" s="107" t="s">
        <v>460</v>
      </c>
      <c r="C169" s="108" t="s">
        <v>461</v>
      </c>
      <c r="D169" s="107" t="s">
        <v>360</v>
      </c>
      <c r="E169" s="109">
        <v>0.52</v>
      </c>
      <c r="F169" s="108" t="s">
        <v>452</v>
      </c>
      <c r="G169" s="108" t="s">
        <v>462</v>
      </c>
      <c r="H169" s="108" t="s">
        <v>200</v>
      </c>
      <c r="I169" s="123" t="s">
        <v>348</v>
      </c>
      <c r="J169" s="123" t="s">
        <v>163</v>
      </c>
      <c r="K169" s="61">
        <v>31.78</v>
      </c>
      <c r="L169" s="61">
        <v>3</v>
      </c>
      <c r="M169" s="78">
        <v>31.31</v>
      </c>
      <c r="N169" s="79">
        <v>3</v>
      </c>
      <c r="O169" s="124"/>
      <c r="P169" s="125"/>
    </row>
    <row r="170" ht="27" spans="2:16">
      <c r="B170" s="110" t="s">
        <v>463</v>
      </c>
      <c r="C170" s="111" t="s">
        <v>464</v>
      </c>
      <c r="D170" s="112" t="s">
        <v>360</v>
      </c>
      <c r="E170" s="111">
        <v>0.8</v>
      </c>
      <c r="F170" s="111" t="s">
        <v>143</v>
      </c>
      <c r="G170" s="111" t="s">
        <v>465</v>
      </c>
      <c r="H170" s="111" t="s">
        <v>78</v>
      </c>
      <c r="I170" s="13" t="s">
        <v>340</v>
      </c>
      <c r="J170" s="13" t="s">
        <v>311</v>
      </c>
      <c r="K170" s="61">
        <v>15.8545</v>
      </c>
      <c r="L170" s="61">
        <v>10</v>
      </c>
      <c r="M170" s="78">
        <v>4.9</v>
      </c>
      <c r="N170" s="79">
        <v>4.9</v>
      </c>
      <c r="O170" s="122"/>
      <c r="P170" s="20"/>
    </row>
    <row r="171" ht="27" spans="2:16">
      <c r="B171" s="110"/>
      <c r="C171" s="111"/>
      <c r="D171" s="112"/>
      <c r="E171" s="111"/>
      <c r="F171" s="111"/>
      <c r="G171" s="111"/>
      <c r="H171" s="111"/>
      <c r="I171" s="13" t="s">
        <v>389</v>
      </c>
      <c r="J171" s="13" t="s">
        <v>311</v>
      </c>
      <c r="K171" s="61">
        <v>4.6935</v>
      </c>
      <c r="L171" s="61">
        <v>2.4</v>
      </c>
      <c r="M171" s="78">
        <v>2.4</v>
      </c>
      <c r="N171" s="79">
        <v>2.4</v>
      </c>
      <c r="O171" s="122"/>
      <c r="P171" s="20"/>
    </row>
    <row r="172" spans="3:8">
      <c r="C172" s="113"/>
      <c r="D172" s="114"/>
      <c r="E172" s="113"/>
      <c r="F172" s="113"/>
      <c r="G172" s="113"/>
      <c r="H172" s="113"/>
    </row>
  </sheetData>
  <autoFilter xmlns:etc="http://www.wps.cn/officeDocument/2017/etCustomData" ref="A8:P171" etc:filterBottomFollowUsedRange="0">
    <extLst/>
  </autoFilter>
  <mergeCells count="244">
    <mergeCell ref="B5:P5"/>
    <mergeCell ref="C7:H7"/>
    <mergeCell ref="K7:L7"/>
    <mergeCell ref="M7:N7"/>
    <mergeCell ref="B15:B16"/>
    <mergeCell ref="B19:B20"/>
    <mergeCell ref="B21:B22"/>
    <mergeCell ref="B23:B24"/>
    <mergeCell ref="B37:B39"/>
    <mergeCell ref="B40:B41"/>
    <mergeCell ref="B45:B46"/>
    <mergeCell ref="B47:B49"/>
    <mergeCell ref="B51:B53"/>
    <mergeCell ref="B59:B61"/>
    <mergeCell ref="B64:B65"/>
    <mergeCell ref="B69:B70"/>
    <mergeCell ref="B77:B78"/>
    <mergeCell ref="B79:B80"/>
    <mergeCell ref="B81:B83"/>
    <mergeCell ref="B85:B92"/>
    <mergeCell ref="B93:B95"/>
    <mergeCell ref="B96:B99"/>
    <mergeCell ref="B100:B101"/>
    <mergeCell ref="B106:B107"/>
    <mergeCell ref="B108:B111"/>
    <mergeCell ref="B112:B124"/>
    <mergeCell ref="B125:B126"/>
    <mergeCell ref="B127:B130"/>
    <mergeCell ref="B131:B135"/>
    <mergeCell ref="B137:B140"/>
    <mergeCell ref="B141:B142"/>
    <mergeCell ref="B145:B152"/>
    <mergeCell ref="B154:B156"/>
    <mergeCell ref="B158:B159"/>
    <mergeCell ref="B161:B163"/>
    <mergeCell ref="B164:B165"/>
    <mergeCell ref="B166:B168"/>
    <mergeCell ref="B170:B171"/>
    <mergeCell ref="C15:C16"/>
    <mergeCell ref="C19:C20"/>
    <mergeCell ref="C21:C22"/>
    <mergeCell ref="C23:C24"/>
    <mergeCell ref="C37:C39"/>
    <mergeCell ref="C40:C41"/>
    <mergeCell ref="C45:C46"/>
    <mergeCell ref="C47:C49"/>
    <mergeCell ref="C51:C53"/>
    <mergeCell ref="C59:C61"/>
    <mergeCell ref="C64:C65"/>
    <mergeCell ref="C69:C70"/>
    <mergeCell ref="C77:C78"/>
    <mergeCell ref="C79:C80"/>
    <mergeCell ref="C81:C83"/>
    <mergeCell ref="C85:C92"/>
    <mergeCell ref="C93:C95"/>
    <mergeCell ref="C96:C99"/>
    <mergeCell ref="C100:C101"/>
    <mergeCell ref="C106:C107"/>
    <mergeCell ref="C108:C111"/>
    <mergeCell ref="C112:C124"/>
    <mergeCell ref="C125:C126"/>
    <mergeCell ref="C127:C130"/>
    <mergeCell ref="C131:C135"/>
    <mergeCell ref="C137:C140"/>
    <mergeCell ref="C141:C142"/>
    <mergeCell ref="C145:C152"/>
    <mergeCell ref="C154:C156"/>
    <mergeCell ref="C158:C159"/>
    <mergeCell ref="C161:C163"/>
    <mergeCell ref="C164:C165"/>
    <mergeCell ref="C166:C168"/>
    <mergeCell ref="C170:C171"/>
    <mergeCell ref="D15:D16"/>
    <mergeCell ref="D18:D26"/>
    <mergeCell ref="D27:D32"/>
    <mergeCell ref="D34:D36"/>
    <mergeCell ref="D37:D39"/>
    <mergeCell ref="D40:D41"/>
    <mergeCell ref="D45:D46"/>
    <mergeCell ref="D47:D49"/>
    <mergeCell ref="D51:D53"/>
    <mergeCell ref="D59:D61"/>
    <mergeCell ref="D64:D65"/>
    <mergeCell ref="D69:D70"/>
    <mergeCell ref="D77:D78"/>
    <mergeCell ref="D79:D80"/>
    <mergeCell ref="D81:D83"/>
    <mergeCell ref="D85:D92"/>
    <mergeCell ref="D93:D95"/>
    <mergeCell ref="D96:D99"/>
    <mergeCell ref="D100:D101"/>
    <mergeCell ref="D106:D107"/>
    <mergeCell ref="D108:D111"/>
    <mergeCell ref="D112:D124"/>
    <mergeCell ref="D125:D126"/>
    <mergeCell ref="D127:D130"/>
    <mergeCell ref="D131:D135"/>
    <mergeCell ref="D137:D140"/>
    <mergeCell ref="D141:D142"/>
    <mergeCell ref="D145:D152"/>
    <mergeCell ref="D154:D156"/>
    <mergeCell ref="D158:D159"/>
    <mergeCell ref="D161:D163"/>
    <mergeCell ref="D164:D165"/>
    <mergeCell ref="D166:D168"/>
    <mergeCell ref="D170:D171"/>
    <mergeCell ref="E15:E16"/>
    <mergeCell ref="E19:E20"/>
    <mergeCell ref="E21:E22"/>
    <mergeCell ref="E23:E24"/>
    <mergeCell ref="E59:E61"/>
    <mergeCell ref="E64:E65"/>
    <mergeCell ref="E69:E70"/>
    <mergeCell ref="E77:E78"/>
    <mergeCell ref="E79:E80"/>
    <mergeCell ref="E81:E83"/>
    <mergeCell ref="E85:E92"/>
    <mergeCell ref="E93:E95"/>
    <mergeCell ref="E96:E99"/>
    <mergeCell ref="E100:E101"/>
    <mergeCell ref="E106:E107"/>
    <mergeCell ref="E108:E111"/>
    <mergeCell ref="E112:E124"/>
    <mergeCell ref="E125:E126"/>
    <mergeCell ref="E127:E130"/>
    <mergeCell ref="E131:E135"/>
    <mergeCell ref="E137:E140"/>
    <mergeCell ref="E141:E142"/>
    <mergeCell ref="E145:E152"/>
    <mergeCell ref="E154:E156"/>
    <mergeCell ref="E158:E159"/>
    <mergeCell ref="E161:E163"/>
    <mergeCell ref="E164:E165"/>
    <mergeCell ref="E166:E168"/>
    <mergeCell ref="E170:E171"/>
    <mergeCell ref="F15:F16"/>
    <mergeCell ref="F17:F22"/>
    <mergeCell ref="F23:F25"/>
    <mergeCell ref="F27:F31"/>
    <mergeCell ref="F32:F33"/>
    <mergeCell ref="F34:F36"/>
    <mergeCell ref="F37:F39"/>
    <mergeCell ref="F40:F41"/>
    <mergeCell ref="F45:F46"/>
    <mergeCell ref="F47:F49"/>
    <mergeCell ref="F51:F53"/>
    <mergeCell ref="F59:F61"/>
    <mergeCell ref="F64:F65"/>
    <mergeCell ref="F69:F70"/>
    <mergeCell ref="F77:F78"/>
    <mergeCell ref="F79:F80"/>
    <mergeCell ref="F81:F83"/>
    <mergeCell ref="F85:F92"/>
    <mergeCell ref="F93:F95"/>
    <mergeCell ref="F96:F99"/>
    <mergeCell ref="F100:F101"/>
    <mergeCell ref="F106:F107"/>
    <mergeCell ref="F108:F111"/>
    <mergeCell ref="F112:F124"/>
    <mergeCell ref="F125:F126"/>
    <mergeCell ref="F127:F130"/>
    <mergeCell ref="F131:F135"/>
    <mergeCell ref="F137:F140"/>
    <mergeCell ref="F141:F142"/>
    <mergeCell ref="F145:F152"/>
    <mergeCell ref="F154:F156"/>
    <mergeCell ref="F158:F159"/>
    <mergeCell ref="F161:F163"/>
    <mergeCell ref="F164:F165"/>
    <mergeCell ref="F166:F168"/>
    <mergeCell ref="F170:F171"/>
    <mergeCell ref="G15:G16"/>
    <mergeCell ref="G17:G18"/>
    <mergeCell ref="G19:G20"/>
    <mergeCell ref="G21:G24"/>
    <mergeCell ref="G37:G39"/>
    <mergeCell ref="G40:G41"/>
    <mergeCell ref="G45:G46"/>
    <mergeCell ref="G47:G49"/>
    <mergeCell ref="G51:G53"/>
    <mergeCell ref="G59:G61"/>
    <mergeCell ref="G64:G65"/>
    <mergeCell ref="G69:G70"/>
    <mergeCell ref="G77:G78"/>
    <mergeCell ref="G79:G80"/>
    <mergeCell ref="G81:G83"/>
    <mergeCell ref="G85:G92"/>
    <mergeCell ref="G93:G95"/>
    <mergeCell ref="G96:G99"/>
    <mergeCell ref="G100:G101"/>
    <mergeCell ref="G106:G107"/>
    <mergeCell ref="G108:G111"/>
    <mergeCell ref="G112:G124"/>
    <mergeCell ref="G125:G126"/>
    <mergeCell ref="G127:G130"/>
    <mergeCell ref="G131:G135"/>
    <mergeCell ref="G137:G140"/>
    <mergeCell ref="G141:G142"/>
    <mergeCell ref="G145:G152"/>
    <mergeCell ref="G154:G156"/>
    <mergeCell ref="G158:G159"/>
    <mergeCell ref="G161:G163"/>
    <mergeCell ref="G164:G165"/>
    <mergeCell ref="G166:G168"/>
    <mergeCell ref="G170:G171"/>
    <mergeCell ref="H15:H16"/>
    <mergeCell ref="H17:H18"/>
    <mergeCell ref="H19:H20"/>
    <mergeCell ref="H21:H24"/>
    <mergeCell ref="H26:H27"/>
    <mergeCell ref="H37:H39"/>
    <mergeCell ref="H40:H41"/>
    <mergeCell ref="H45:H46"/>
    <mergeCell ref="H47:H49"/>
    <mergeCell ref="H51:H53"/>
    <mergeCell ref="H59:H61"/>
    <mergeCell ref="H64:H65"/>
    <mergeCell ref="H69:H70"/>
    <mergeCell ref="H77:H78"/>
    <mergeCell ref="H79:H80"/>
    <mergeCell ref="H81:H83"/>
    <mergeCell ref="H85:H92"/>
    <mergeCell ref="H93:H95"/>
    <mergeCell ref="H96:H99"/>
    <mergeCell ref="H100:H101"/>
    <mergeCell ref="H106:H107"/>
    <mergeCell ref="H108:H111"/>
    <mergeCell ref="H112:H124"/>
    <mergeCell ref="H125:H126"/>
    <mergeCell ref="H127:H130"/>
    <mergeCell ref="H131:H135"/>
    <mergeCell ref="H137:H140"/>
    <mergeCell ref="H141:H142"/>
    <mergeCell ref="H145:H152"/>
    <mergeCell ref="H154:H156"/>
    <mergeCell ref="H158:H159"/>
    <mergeCell ref="H161:H163"/>
    <mergeCell ref="H164:H165"/>
    <mergeCell ref="H166:H168"/>
    <mergeCell ref="H170:H171"/>
    <mergeCell ref="I7:I8"/>
    <mergeCell ref="J7:J8"/>
    <mergeCell ref="O7:O8"/>
    <mergeCell ref="P7:P8"/>
  </mergeCells>
  <pageMargins left="0.432638888888889" right="0.393055555555556" top="0.275" bottom="0.118055555555556" header="0" footer="0"/>
  <pageSetup paperSize="9" scale="7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SheetLayoutView="60" workbookViewId="0">
      <pane ySplit="8" topLeftCell="A9" activePane="bottomLeft" state="frozen"/>
      <selection/>
      <selection pane="bottomLeft" activeCell="L15" sqref="L15"/>
    </sheetView>
  </sheetViews>
  <sheetFormatPr defaultColWidth="10.125" defaultRowHeight="13.5"/>
  <cols>
    <col min="1" max="1" width="8.88333333333333" hidden="1" customWidth="1"/>
    <col min="2" max="2" width="6.75" customWidth="1"/>
    <col min="3" max="3" width="32" customWidth="1"/>
    <col min="4" max="4" width="12.25" customWidth="1"/>
    <col min="5" max="5" width="8.88333333333333" hidden="1" customWidth="1"/>
    <col min="6" max="6" width="24.625" customWidth="1"/>
    <col min="7" max="7" width="11.75" customWidth="1"/>
    <col min="8" max="9" width="8.88333333333333" hidden="1" customWidth="1"/>
  </cols>
  <sheetData>
    <row r="1" ht="33.75" hidden="1" spans="1:3">
      <c r="A1" s="2">
        <v>0</v>
      </c>
      <c r="B1" s="2" t="s">
        <v>466</v>
      </c>
      <c r="C1" s="2" t="s">
        <v>467</v>
      </c>
    </row>
    <row r="2" ht="33.75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468</v>
      </c>
      <c r="G2" s="2" t="s">
        <v>469</v>
      </c>
      <c r="H2" s="2" t="s">
        <v>7</v>
      </c>
    </row>
    <row r="3" hidden="1" spans="1:9">
      <c r="A3" s="2">
        <v>0</v>
      </c>
      <c r="C3" s="2" t="s">
        <v>8</v>
      </c>
      <c r="D3" s="2" t="s">
        <v>470</v>
      </c>
      <c r="E3" s="2" t="s">
        <v>20</v>
      </c>
      <c r="F3" s="2" t="s">
        <v>471</v>
      </c>
      <c r="G3" s="2" t="s">
        <v>472</v>
      </c>
      <c r="H3" s="2" t="s">
        <v>473</v>
      </c>
      <c r="I3" s="2" t="s">
        <v>473</v>
      </c>
    </row>
    <row r="4" ht="14.3" customHeight="1" spans="1:2">
      <c r="A4" s="2">
        <v>0</v>
      </c>
      <c r="B4" s="2" t="s">
        <v>474</v>
      </c>
    </row>
    <row r="5" ht="45" customHeight="1" spans="1:7">
      <c r="A5" s="2">
        <v>0</v>
      </c>
      <c r="B5" s="4" t="s">
        <v>475</v>
      </c>
      <c r="C5" s="4"/>
      <c r="D5" s="4"/>
      <c r="E5" s="4"/>
      <c r="F5" s="4"/>
      <c r="G5" s="4"/>
    </row>
    <row r="6" ht="14.3" customHeight="1" spans="1:7">
      <c r="A6" s="2">
        <v>0</v>
      </c>
      <c r="G6" s="6" t="s">
        <v>24</v>
      </c>
    </row>
    <row r="7" ht="33" customHeight="1" spans="1:7">
      <c r="A7" s="2">
        <v>0</v>
      </c>
      <c r="B7" s="31" t="s">
        <v>476</v>
      </c>
      <c r="C7" s="32" t="s">
        <v>477</v>
      </c>
      <c r="D7" s="32"/>
      <c r="F7" s="33" t="s">
        <v>478</v>
      </c>
      <c r="G7" s="33"/>
    </row>
    <row r="8" ht="19.9" customHeight="1" spans="1:7">
      <c r="A8" s="2">
        <v>0</v>
      </c>
      <c r="B8" s="31"/>
      <c r="C8" s="34" t="s">
        <v>30</v>
      </c>
      <c r="D8" s="34" t="s">
        <v>479</v>
      </c>
      <c r="F8" s="34" t="s">
        <v>480</v>
      </c>
      <c r="G8" s="35" t="s">
        <v>479</v>
      </c>
    </row>
    <row r="9" ht="17.3" customHeight="1" spans="1:7">
      <c r="A9" s="2">
        <v>0</v>
      </c>
      <c r="B9" s="36" t="s">
        <v>481</v>
      </c>
      <c r="C9" s="37"/>
      <c r="D9" s="38">
        <f>SUM(D10:D25)</f>
        <v>18.0985</v>
      </c>
      <c r="F9" s="37"/>
      <c r="G9" s="38">
        <f>SUM(G10:G18)</f>
        <v>18.0985</v>
      </c>
    </row>
    <row r="10" ht="17.3" customHeight="1" spans="1:9">
      <c r="A10" s="2" t="s">
        <v>93</v>
      </c>
      <c r="B10" s="12">
        <v>1</v>
      </c>
      <c r="C10" s="39" t="s">
        <v>38</v>
      </c>
      <c r="D10" s="15">
        <v>1.4283</v>
      </c>
      <c r="E10" s="11" t="s">
        <v>482</v>
      </c>
      <c r="F10" s="13" t="s">
        <v>483</v>
      </c>
      <c r="G10" s="10">
        <v>0.2</v>
      </c>
      <c r="H10" s="2" t="s">
        <v>484</v>
      </c>
      <c r="I10" s="2" t="s">
        <v>484</v>
      </c>
    </row>
    <row r="11" ht="17.3" customHeight="1" spans="1:9">
      <c r="A11" s="2" t="s">
        <v>93</v>
      </c>
      <c r="B11" s="12">
        <v>2</v>
      </c>
      <c r="C11" s="39" t="s">
        <v>48</v>
      </c>
      <c r="D11" s="15">
        <v>0.4493</v>
      </c>
      <c r="E11" s="11" t="s">
        <v>485</v>
      </c>
      <c r="F11" s="13" t="s">
        <v>486</v>
      </c>
      <c r="G11" s="10">
        <v>0.1</v>
      </c>
      <c r="H11" s="2" t="s">
        <v>487</v>
      </c>
      <c r="I11" s="2" t="s">
        <v>487</v>
      </c>
    </row>
    <row r="12" ht="17.3" customHeight="1" spans="1:9">
      <c r="A12" s="2" t="s">
        <v>93</v>
      </c>
      <c r="B12" s="12">
        <v>3</v>
      </c>
      <c r="C12" s="25" t="s">
        <v>52</v>
      </c>
      <c r="D12" s="15">
        <v>0.2</v>
      </c>
      <c r="E12" s="11"/>
      <c r="F12" s="13" t="s">
        <v>488</v>
      </c>
      <c r="G12" s="10">
        <v>0.691</v>
      </c>
      <c r="H12" s="2" t="s">
        <v>489</v>
      </c>
      <c r="I12" s="2" t="s">
        <v>489</v>
      </c>
    </row>
    <row r="13" ht="17.3" customHeight="1" spans="1:9">
      <c r="A13" s="2" t="s">
        <v>93</v>
      </c>
      <c r="B13" s="12">
        <v>4</v>
      </c>
      <c r="C13" s="25" t="s">
        <v>56</v>
      </c>
      <c r="D13" s="15">
        <v>0.3527</v>
      </c>
      <c r="E13" s="11"/>
      <c r="F13" s="13" t="s">
        <v>490</v>
      </c>
      <c r="G13" s="10">
        <f>0.4032+0.33+1.4+0.22+2.0375+0.8</f>
        <v>5.1907</v>
      </c>
      <c r="H13" s="2" t="s">
        <v>491</v>
      </c>
      <c r="I13" s="2" t="s">
        <v>491</v>
      </c>
    </row>
    <row r="14" ht="17.3" customHeight="1" spans="1:9">
      <c r="A14" s="2"/>
      <c r="B14" s="12">
        <v>5</v>
      </c>
      <c r="C14" s="25" t="s">
        <v>66</v>
      </c>
      <c r="D14" s="15">
        <v>1.77</v>
      </c>
      <c r="E14" s="11"/>
      <c r="F14" s="13" t="s">
        <v>492</v>
      </c>
      <c r="G14" s="10">
        <f>4.3531+1.8+1.75+0.6</f>
        <v>8.5031</v>
      </c>
      <c r="H14" s="2"/>
      <c r="I14" s="2"/>
    </row>
    <row r="15" ht="17.3" customHeight="1" spans="1:9">
      <c r="A15" s="2"/>
      <c r="B15" s="12">
        <v>6</v>
      </c>
      <c r="C15" s="25" t="s">
        <v>75</v>
      </c>
      <c r="D15" s="15">
        <v>1.547</v>
      </c>
      <c r="E15" s="11"/>
      <c r="F15" s="13" t="s">
        <v>493</v>
      </c>
      <c r="G15" s="10">
        <f>1.06+0.7353</f>
        <v>1.7953</v>
      </c>
      <c r="H15" s="2"/>
      <c r="I15" s="2"/>
    </row>
    <row r="16" ht="17.3" customHeight="1" spans="1:9">
      <c r="A16" s="2"/>
      <c r="B16" s="12">
        <v>7</v>
      </c>
      <c r="C16" s="25" t="s">
        <v>81</v>
      </c>
      <c r="D16" s="40">
        <v>0.5</v>
      </c>
      <c r="E16" s="11"/>
      <c r="F16" s="13" t="s">
        <v>494</v>
      </c>
      <c r="G16" s="10">
        <f>0.2+0.5+0.15</f>
        <v>0.85</v>
      </c>
      <c r="H16" s="2"/>
      <c r="I16" s="2"/>
    </row>
    <row r="17" ht="17.3" customHeight="1" spans="1:9">
      <c r="A17" s="2"/>
      <c r="B17" s="12">
        <v>8</v>
      </c>
      <c r="C17" s="25" t="s">
        <v>84</v>
      </c>
      <c r="D17" s="40">
        <v>0.76</v>
      </c>
      <c r="E17" s="11"/>
      <c r="F17" s="13" t="s">
        <v>495</v>
      </c>
      <c r="G17" s="10">
        <f>0.28+0.38</f>
        <v>0.66</v>
      </c>
      <c r="H17" s="2"/>
      <c r="I17" s="2"/>
    </row>
    <row r="18" ht="17.3" customHeight="1" spans="1:9">
      <c r="A18" s="2" t="s">
        <v>93</v>
      </c>
      <c r="B18" s="12">
        <v>9</v>
      </c>
      <c r="C18" s="13" t="s">
        <v>88</v>
      </c>
      <c r="D18" s="10">
        <v>0.47</v>
      </c>
      <c r="E18" s="11"/>
      <c r="F18" s="13" t="s">
        <v>496</v>
      </c>
      <c r="G18" s="10">
        <f>0.0694+0.039</f>
        <v>0.1084</v>
      </c>
      <c r="H18" s="2" t="s">
        <v>497</v>
      </c>
      <c r="I18" s="2" t="s">
        <v>497</v>
      </c>
    </row>
    <row r="19" ht="17.3" customHeight="1" spans="1:9">
      <c r="A19" s="41"/>
      <c r="B19" s="12">
        <v>10</v>
      </c>
      <c r="C19" s="25" t="s">
        <v>102</v>
      </c>
      <c r="D19" s="42">
        <v>1.1615</v>
      </c>
      <c r="E19" s="43"/>
      <c r="F19" s="44"/>
      <c r="G19" s="45"/>
      <c r="H19" s="41"/>
      <c r="I19" s="41"/>
    </row>
    <row r="20" ht="17.3" customHeight="1" spans="1:9">
      <c r="A20" s="41"/>
      <c r="B20" s="12">
        <v>11</v>
      </c>
      <c r="C20" s="25" t="s">
        <v>108</v>
      </c>
      <c r="D20" s="42">
        <v>2.0521</v>
      </c>
      <c r="E20" s="43"/>
      <c r="F20" s="44"/>
      <c r="G20" s="45"/>
      <c r="H20" s="41"/>
      <c r="I20" s="41"/>
    </row>
    <row r="21" ht="17.3" customHeight="1" spans="1:9">
      <c r="A21" s="41"/>
      <c r="B21" s="12">
        <v>12</v>
      </c>
      <c r="C21" s="25" t="s">
        <v>115</v>
      </c>
      <c r="D21" s="42">
        <v>1.4564</v>
      </c>
      <c r="E21" s="43"/>
      <c r="F21" s="44"/>
      <c r="G21" s="45"/>
      <c r="H21" s="41"/>
      <c r="I21" s="41"/>
    </row>
    <row r="22" spans="2:7">
      <c r="B22" s="46">
        <v>13</v>
      </c>
      <c r="C22" s="25" t="s">
        <v>97</v>
      </c>
      <c r="D22" s="42">
        <v>0.1947</v>
      </c>
      <c r="E22" s="19"/>
      <c r="F22" s="19"/>
      <c r="G22" s="20"/>
    </row>
    <row r="23" spans="2:7">
      <c r="B23" s="46">
        <v>14</v>
      </c>
      <c r="C23" s="25" t="s">
        <v>141</v>
      </c>
      <c r="D23" s="42">
        <v>1.6565</v>
      </c>
      <c r="E23" s="19"/>
      <c r="F23" s="19"/>
      <c r="G23" s="20"/>
    </row>
    <row r="24" spans="2:7">
      <c r="B24" s="46">
        <v>15</v>
      </c>
      <c r="C24" s="25" t="s">
        <v>134</v>
      </c>
      <c r="D24" s="42">
        <v>1.758</v>
      </c>
      <c r="E24" s="19"/>
      <c r="F24" s="19"/>
      <c r="G24" s="20"/>
    </row>
    <row r="25" spans="2:7">
      <c r="B25" s="46">
        <v>16</v>
      </c>
      <c r="C25" s="29" t="s">
        <v>119</v>
      </c>
      <c r="D25" s="47">
        <v>2.342</v>
      </c>
      <c r="E25" s="23"/>
      <c r="F25" s="23"/>
      <c r="G25" s="24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zoomScaleSheetLayoutView="60" topLeftCell="B20" workbookViewId="0">
      <selection activeCell="J13" sqref="J13"/>
    </sheetView>
  </sheetViews>
  <sheetFormatPr defaultColWidth="10.125" defaultRowHeight="13.5" outlineLevelCol="6"/>
  <cols>
    <col min="1" max="1" width="8.88333333333333" hidden="1" customWidth="1"/>
    <col min="2" max="2" width="6.75" customWidth="1"/>
    <col min="3" max="3" width="44" style="1" customWidth="1"/>
    <col min="4" max="4" width="9.375" customWidth="1"/>
    <col min="5" max="5" width="15.75" customWidth="1"/>
    <col min="6" max="6" width="9.75" customWidth="1"/>
    <col min="7" max="7" width="8.88333333333333" hidden="1" customWidth="1"/>
  </cols>
  <sheetData>
    <row r="1" ht="33.75" hidden="1" spans="1:3">
      <c r="A1" s="2">
        <v>0</v>
      </c>
      <c r="B1" s="2" t="s">
        <v>466</v>
      </c>
      <c r="C1" s="3" t="s">
        <v>498</v>
      </c>
    </row>
    <row r="2" ht="33.75" hidden="1" spans="1:7">
      <c r="A2" s="2">
        <v>0</v>
      </c>
      <c r="B2" s="2" t="s">
        <v>3</v>
      </c>
      <c r="C2" s="3" t="s">
        <v>4</v>
      </c>
      <c r="D2" s="2" t="s">
        <v>5</v>
      </c>
      <c r="E2" s="2" t="s">
        <v>468</v>
      </c>
      <c r="F2" s="2" t="s">
        <v>469</v>
      </c>
      <c r="G2" s="2" t="s">
        <v>151</v>
      </c>
    </row>
    <row r="3" hidden="1" spans="1:7">
      <c r="A3" s="2">
        <v>0</v>
      </c>
      <c r="C3" s="3" t="s">
        <v>8</v>
      </c>
      <c r="D3" s="2" t="s">
        <v>470</v>
      </c>
      <c r="E3" s="2" t="s">
        <v>471</v>
      </c>
      <c r="F3" s="2" t="s">
        <v>472</v>
      </c>
      <c r="G3" s="2" t="s">
        <v>473</v>
      </c>
    </row>
    <row r="4" ht="14.3" customHeight="1" spans="1:2">
      <c r="A4" s="2">
        <v>0</v>
      </c>
      <c r="B4" s="2" t="s">
        <v>474</v>
      </c>
    </row>
    <row r="5" ht="42" customHeight="1" spans="1:6">
      <c r="A5" s="2">
        <v>0</v>
      </c>
      <c r="B5" s="4" t="s">
        <v>499</v>
      </c>
      <c r="C5" s="5"/>
      <c r="D5" s="4"/>
      <c r="E5" s="4"/>
      <c r="F5" s="4"/>
    </row>
    <row r="6" ht="14.3" customHeight="1" spans="1:6">
      <c r="A6" s="2">
        <v>0</v>
      </c>
      <c r="F6" s="6" t="s">
        <v>24</v>
      </c>
    </row>
    <row r="7" ht="31" customHeight="1" spans="1:6">
      <c r="A7" s="2">
        <v>0</v>
      </c>
      <c r="B7" s="7" t="s">
        <v>476</v>
      </c>
      <c r="C7" s="7" t="s">
        <v>500</v>
      </c>
      <c r="D7" s="7"/>
      <c r="E7" s="7" t="s">
        <v>501</v>
      </c>
      <c r="F7" s="7"/>
    </row>
    <row r="8" ht="27" customHeight="1" spans="1:6">
      <c r="A8" s="2">
        <v>0</v>
      </c>
      <c r="B8" s="7"/>
      <c r="C8" s="7" t="s">
        <v>30</v>
      </c>
      <c r="D8" s="7" t="s">
        <v>479</v>
      </c>
      <c r="E8" s="7" t="s">
        <v>480</v>
      </c>
      <c r="F8" s="7" t="s">
        <v>479</v>
      </c>
    </row>
    <row r="9" ht="30" customHeight="1" spans="1:7">
      <c r="A9" s="2">
        <v>0</v>
      </c>
      <c r="B9" s="8" t="s">
        <v>481</v>
      </c>
      <c r="C9" s="9"/>
      <c r="D9" s="10">
        <f>SUM(D10:D98)</f>
        <v>109</v>
      </c>
      <c r="E9" s="11"/>
      <c r="F9" s="10">
        <f>SUM(F10:F69)</f>
        <v>109</v>
      </c>
      <c r="G9" s="2"/>
    </row>
    <row r="10" ht="34" customHeight="1" spans="1:7">
      <c r="A10" s="2"/>
      <c r="B10" s="12">
        <v>1</v>
      </c>
      <c r="C10" s="13" t="s">
        <v>502</v>
      </c>
      <c r="D10" s="10">
        <v>2</v>
      </c>
      <c r="E10" s="14" t="s">
        <v>490</v>
      </c>
      <c r="F10" s="15">
        <f>64.2212+7.95</f>
        <v>72.1712</v>
      </c>
      <c r="G10" s="2"/>
    </row>
    <row r="11" ht="34" customHeight="1" spans="1:7">
      <c r="A11" s="2"/>
      <c r="B11" s="12">
        <v>2</v>
      </c>
      <c r="C11" s="13" t="s">
        <v>158</v>
      </c>
      <c r="D11" s="10">
        <v>3</v>
      </c>
      <c r="E11" s="14" t="s">
        <v>492</v>
      </c>
      <c r="F11" s="15">
        <f>10.0787+9.12</f>
        <v>19.1987</v>
      </c>
      <c r="G11" s="2"/>
    </row>
    <row r="12" ht="34" customHeight="1" spans="1:7">
      <c r="A12" s="2"/>
      <c r="B12" s="12">
        <v>3</v>
      </c>
      <c r="C12" s="13" t="s">
        <v>503</v>
      </c>
      <c r="D12" s="10">
        <v>1</v>
      </c>
      <c r="E12" s="14" t="s">
        <v>504</v>
      </c>
      <c r="F12" s="15">
        <f>3.659+0.4</f>
        <v>4.059</v>
      </c>
      <c r="G12" s="2"/>
    </row>
    <row r="13" ht="34" customHeight="1" spans="1:7">
      <c r="A13" s="2"/>
      <c r="B13" s="12">
        <v>4</v>
      </c>
      <c r="C13" s="13" t="s">
        <v>173</v>
      </c>
      <c r="D13" s="10">
        <v>1.4</v>
      </c>
      <c r="E13" s="14" t="s">
        <v>505</v>
      </c>
      <c r="F13" s="10">
        <f>3.496+0.13</f>
        <v>3.626</v>
      </c>
      <c r="G13" s="2"/>
    </row>
    <row r="14" ht="34" customHeight="1" spans="1:7">
      <c r="A14" s="2"/>
      <c r="B14" s="12">
        <v>5</v>
      </c>
      <c r="C14" s="13" t="s">
        <v>180</v>
      </c>
      <c r="D14" s="10">
        <v>1.2</v>
      </c>
      <c r="E14" s="14" t="s">
        <v>483</v>
      </c>
      <c r="F14" s="10">
        <f>4.09+0.7</f>
        <v>4.79</v>
      </c>
      <c r="G14" s="2"/>
    </row>
    <row r="15" ht="34" customHeight="1" spans="1:7">
      <c r="A15" s="2"/>
      <c r="B15" s="12">
        <v>6</v>
      </c>
      <c r="C15" s="13" t="s">
        <v>167</v>
      </c>
      <c r="D15" s="10">
        <v>1.3</v>
      </c>
      <c r="E15" s="14" t="s">
        <v>495</v>
      </c>
      <c r="F15" s="10">
        <f>0.58</f>
        <v>0.58</v>
      </c>
      <c r="G15" s="2"/>
    </row>
    <row r="16" ht="34" customHeight="1" spans="1:7">
      <c r="A16" s="2"/>
      <c r="B16" s="12">
        <v>7</v>
      </c>
      <c r="C16" s="13" t="s">
        <v>506</v>
      </c>
      <c r="D16" s="10">
        <v>1</v>
      </c>
      <c r="E16" s="14" t="s">
        <v>507</v>
      </c>
      <c r="F16" s="10">
        <f>4.5751</f>
        <v>4.5751</v>
      </c>
      <c r="G16" s="2"/>
    </row>
    <row r="17" ht="34" customHeight="1" spans="1:7">
      <c r="A17" s="2"/>
      <c r="B17" s="12">
        <v>8</v>
      </c>
      <c r="C17" s="13" t="s">
        <v>184</v>
      </c>
      <c r="D17" s="10">
        <v>0.6</v>
      </c>
      <c r="E17" s="14"/>
      <c r="F17" s="10"/>
      <c r="G17" s="2"/>
    </row>
    <row r="18" ht="34" customHeight="1" spans="1:7">
      <c r="A18" s="2"/>
      <c r="B18" s="12">
        <v>9</v>
      </c>
      <c r="C18" s="13" t="s">
        <v>164</v>
      </c>
      <c r="D18" s="10">
        <v>1.18</v>
      </c>
      <c r="E18" s="14"/>
      <c r="F18" s="10"/>
      <c r="G18" s="2"/>
    </row>
    <row r="19" ht="34" customHeight="1" spans="1:7">
      <c r="A19" s="2"/>
      <c r="B19" s="12">
        <v>10</v>
      </c>
      <c r="C19" s="13" t="s">
        <v>186</v>
      </c>
      <c r="D19" s="10">
        <v>1.1</v>
      </c>
      <c r="E19" s="14"/>
      <c r="F19" s="10"/>
      <c r="G19" s="2"/>
    </row>
    <row r="20" ht="34" customHeight="1" spans="1:7">
      <c r="A20" s="2"/>
      <c r="B20" s="12">
        <v>11</v>
      </c>
      <c r="C20" s="13" t="s">
        <v>204</v>
      </c>
      <c r="D20" s="10">
        <v>1.35</v>
      </c>
      <c r="E20" s="14"/>
      <c r="F20" s="10"/>
      <c r="G20" s="2"/>
    </row>
    <row r="21" ht="34" customHeight="1" spans="1:7">
      <c r="A21" s="2"/>
      <c r="B21" s="12">
        <v>12</v>
      </c>
      <c r="C21" s="13" t="s">
        <v>228</v>
      </c>
      <c r="D21" s="10">
        <v>0.414</v>
      </c>
      <c r="E21" s="14"/>
      <c r="F21" s="10"/>
      <c r="G21" s="2"/>
    </row>
    <row r="22" ht="34" customHeight="1" spans="1:7">
      <c r="A22" s="2"/>
      <c r="B22" s="12">
        <v>13</v>
      </c>
      <c r="C22" s="13" t="s">
        <v>197</v>
      </c>
      <c r="D22" s="10">
        <v>0.7</v>
      </c>
      <c r="E22" s="14"/>
      <c r="F22" s="10"/>
      <c r="G22" s="2"/>
    </row>
    <row r="23" ht="34" customHeight="1" spans="1:7">
      <c r="A23" s="2"/>
      <c r="B23" s="12">
        <v>14</v>
      </c>
      <c r="C23" s="13" t="s">
        <v>251</v>
      </c>
      <c r="D23" s="10">
        <v>2.49</v>
      </c>
      <c r="E23" s="14"/>
      <c r="F23" s="10"/>
      <c r="G23" s="2"/>
    </row>
    <row r="24" ht="34" customHeight="1" spans="1:7">
      <c r="A24" s="2"/>
      <c r="B24" s="12">
        <v>15</v>
      </c>
      <c r="C24" s="13" t="s">
        <v>213</v>
      </c>
      <c r="D24" s="10">
        <v>0.5</v>
      </c>
      <c r="E24" s="14"/>
      <c r="F24" s="10"/>
      <c r="G24" s="2"/>
    </row>
    <row r="25" ht="34" customHeight="1" spans="1:7">
      <c r="A25" s="2"/>
      <c r="B25" s="12">
        <v>16</v>
      </c>
      <c r="C25" s="13" t="s">
        <v>217</v>
      </c>
      <c r="D25" s="10">
        <v>0.45</v>
      </c>
      <c r="E25" s="14"/>
      <c r="F25" s="10"/>
      <c r="G25" s="2"/>
    </row>
    <row r="26" ht="34" customHeight="1" spans="1:7">
      <c r="A26" s="2"/>
      <c r="B26" s="12">
        <v>17</v>
      </c>
      <c r="C26" s="13" t="s">
        <v>207</v>
      </c>
      <c r="D26" s="10">
        <v>2.07</v>
      </c>
      <c r="E26" s="14"/>
      <c r="F26" s="10"/>
      <c r="G26" s="2"/>
    </row>
    <row r="27" ht="34" customHeight="1" spans="1:7">
      <c r="A27" s="2"/>
      <c r="B27" s="12">
        <v>18</v>
      </c>
      <c r="C27" s="13" t="s">
        <v>232</v>
      </c>
      <c r="D27" s="10">
        <v>0.3</v>
      </c>
      <c r="E27" s="11"/>
      <c r="F27" s="10"/>
      <c r="G27" s="2"/>
    </row>
    <row r="28" ht="34" customHeight="1" spans="1:7">
      <c r="A28" s="2"/>
      <c r="B28" s="12">
        <v>19</v>
      </c>
      <c r="C28" s="13" t="s">
        <v>249</v>
      </c>
      <c r="D28" s="10">
        <v>2.4</v>
      </c>
      <c r="E28" s="11"/>
      <c r="F28" s="10"/>
      <c r="G28" s="2"/>
    </row>
    <row r="29" ht="34" customHeight="1" spans="1:7">
      <c r="A29" s="2"/>
      <c r="B29" s="12">
        <v>20</v>
      </c>
      <c r="C29" s="13" t="s">
        <v>239</v>
      </c>
      <c r="D29" s="10">
        <v>0.15</v>
      </c>
      <c r="E29" s="11"/>
      <c r="F29" s="10"/>
      <c r="G29" s="2"/>
    </row>
    <row r="30" ht="34" customHeight="1" spans="1:7">
      <c r="A30" s="2"/>
      <c r="B30" s="12">
        <v>21</v>
      </c>
      <c r="C30" s="13" t="s">
        <v>190</v>
      </c>
      <c r="D30" s="10">
        <v>0.8</v>
      </c>
      <c r="E30" s="11"/>
      <c r="F30" s="10"/>
      <c r="G30" s="2"/>
    </row>
    <row r="31" ht="34" customHeight="1" spans="1:7">
      <c r="A31" s="2"/>
      <c r="B31" s="12">
        <v>22</v>
      </c>
      <c r="C31" s="13" t="s">
        <v>226</v>
      </c>
      <c r="D31" s="10">
        <v>1.6</v>
      </c>
      <c r="E31" s="11"/>
      <c r="F31" s="10"/>
      <c r="G31" s="2"/>
    </row>
    <row r="32" ht="34" customHeight="1" spans="1:7">
      <c r="A32" s="2"/>
      <c r="B32" s="12">
        <v>23</v>
      </c>
      <c r="C32" s="13" t="s">
        <v>246</v>
      </c>
      <c r="D32" s="10">
        <v>0.5</v>
      </c>
      <c r="E32" s="11"/>
      <c r="F32" s="10"/>
      <c r="G32" s="2"/>
    </row>
    <row r="33" ht="34" customHeight="1" spans="1:7">
      <c r="A33" s="2"/>
      <c r="B33" s="12">
        <v>24</v>
      </c>
      <c r="C33" s="13" t="s">
        <v>244</v>
      </c>
      <c r="D33" s="10">
        <v>1</v>
      </c>
      <c r="E33" s="11"/>
      <c r="F33" s="10"/>
      <c r="G33" s="2"/>
    </row>
    <row r="34" ht="34" customHeight="1" spans="1:7">
      <c r="A34" s="2"/>
      <c r="B34" s="12">
        <v>25</v>
      </c>
      <c r="C34" s="13" t="s">
        <v>221</v>
      </c>
      <c r="D34" s="10">
        <v>2.246</v>
      </c>
      <c r="E34" s="11"/>
      <c r="F34" s="10"/>
      <c r="G34" s="2"/>
    </row>
    <row r="35" ht="34" customHeight="1" spans="1:7">
      <c r="A35" s="2"/>
      <c r="B35" s="12">
        <v>26</v>
      </c>
      <c r="C35" s="13" t="s">
        <v>236</v>
      </c>
      <c r="D35" s="10">
        <v>0.2</v>
      </c>
      <c r="E35" s="11"/>
      <c r="F35" s="10"/>
      <c r="G35" s="2"/>
    </row>
    <row r="36" ht="34" customHeight="1" spans="1:7">
      <c r="A36" s="2"/>
      <c r="B36" s="12">
        <v>27</v>
      </c>
      <c r="C36" s="13" t="s">
        <v>193</v>
      </c>
      <c r="D36" s="10">
        <v>0.3</v>
      </c>
      <c r="E36" s="11"/>
      <c r="F36" s="10"/>
      <c r="G36" s="2"/>
    </row>
    <row r="37" ht="34" customHeight="1" spans="1:7">
      <c r="A37" s="2" t="s">
        <v>93</v>
      </c>
      <c r="B37" s="12">
        <v>28</v>
      </c>
      <c r="C37" s="13" t="s">
        <v>256</v>
      </c>
      <c r="D37" s="10">
        <v>0.43</v>
      </c>
      <c r="E37" s="13"/>
      <c r="F37" s="10"/>
      <c r="G37" s="2" t="s">
        <v>508</v>
      </c>
    </row>
    <row r="38" ht="34" customHeight="1" spans="1:7">
      <c r="A38" s="2" t="s">
        <v>93</v>
      </c>
      <c r="B38" s="12">
        <v>29</v>
      </c>
      <c r="C38" s="13" t="s">
        <v>285</v>
      </c>
      <c r="D38" s="10">
        <v>0.3</v>
      </c>
      <c r="E38" s="13"/>
      <c r="F38" s="10"/>
      <c r="G38" s="2" t="s">
        <v>491</v>
      </c>
    </row>
    <row r="39" ht="34" customHeight="1" spans="1:7">
      <c r="A39" s="2" t="s">
        <v>93</v>
      </c>
      <c r="B39" s="12">
        <v>30</v>
      </c>
      <c r="C39" s="13" t="s">
        <v>266</v>
      </c>
      <c r="D39" s="10">
        <v>0.57</v>
      </c>
      <c r="E39" s="13"/>
      <c r="F39" s="10"/>
      <c r="G39" s="2" t="s">
        <v>509</v>
      </c>
    </row>
    <row r="40" ht="34" customHeight="1" spans="1:7">
      <c r="A40" s="2" t="s">
        <v>93</v>
      </c>
      <c r="B40" s="12">
        <v>31</v>
      </c>
      <c r="C40" s="13" t="s">
        <v>274</v>
      </c>
      <c r="D40" s="10">
        <v>0.95</v>
      </c>
      <c r="E40" s="13"/>
      <c r="F40" s="10"/>
      <c r="G40" s="2"/>
    </row>
    <row r="41" ht="34" customHeight="1" spans="1:7">
      <c r="A41" s="2" t="s">
        <v>93</v>
      </c>
      <c r="B41" s="12">
        <v>32</v>
      </c>
      <c r="C41" s="13" t="s">
        <v>258</v>
      </c>
      <c r="D41" s="10">
        <v>0.52</v>
      </c>
      <c r="E41" s="13"/>
      <c r="F41" s="10"/>
      <c r="G41" s="2"/>
    </row>
    <row r="42" ht="34" customHeight="1" spans="1:7">
      <c r="A42" s="2" t="s">
        <v>93</v>
      </c>
      <c r="B42" s="12">
        <v>33</v>
      </c>
      <c r="C42" s="13" t="s">
        <v>279</v>
      </c>
      <c r="D42" s="10">
        <v>1.2</v>
      </c>
      <c r="E42" s="13"/>
      <c r="F42" s="10"/>
      <c r="G42" s="2"/>
    </row>
    <row r="43" ht="34" customHeight="1" spans="1:7">
      <c r="A43" s="2" t="s">
        <v>93</v>
      </c>
      <c r="B43" s="12">
        <v>34</v>
      </c>
      <c r="C43" s="13" t="s">
        <v>264</v>
      </c>
      <c r="D43" s="10">
        <v>0.87</v>
      </c>
      <c r="E43" s="13"/>
      <c r="F43" s="10"/>
      <c r="G43" s="2"/>
    </row>
    <row r="44" ht="34" customHeight="1" spans="1:7">
      <c r="A44" s="2" t="s">
        <v>93</v>
      </c>
      <c r="B44" s="12">
        <v>35</v>
      </c>
      <c r="C44" s="13" t="s">
        <v>268</v>
      </c>
      <c r="D44" s="10">
        <v>2.114</v>
      </c>
      <c r="E44" s="13"/>
      <c r="F44" s="10"/>
      <c r="G44" s="2"/>
    </row>
    <row r="45" ht="34" customHeight="1" spans="1:7">
      <c r="A45" s="2" t="s">
        <v>93</v>
      </c>
      <c r="B45" s="12">
        <v>36</v>
      </c>
      <c r="C45" s="13" t="s">
        <v>253</v>
      </c>
      <c r="D45" s="10">
        <v>1.39</v>
      </c>
      <c r="E45" s="13"/>
      <c r="F45" s="10"/>
      <c r="G45" s="2"/>
    </row>
    <row r="46" ht="34" customHeight="1" spans="1:7">
      <c r="A46" s="2" t="s">
        <v>93</v>
      </c>
      <c r="B46" s="12">
        <v>37</v>
      </c>
      <c r="C46" s="13" t="s">
        <v>277</v>
      </c>
      <c r="D46" s="10">
        <v>0.82</v>
      </c>
      <c r="E46" s="13"/>
      <c r="F46" s="10"/>
      <c r="G46" s="2"/>
    </row>
    <row r="47" ht="34" customHeight="1" spans="1:7">
      <c r="A47" s="2" t="s">
        <v>93</v>
      </c>
      <c r="B47" s="12">
        <v>38</v>
      </c>
      <c r="C47" s="13" t="s">
        <v>262</v>
      </c>
      <c r="D47" s="10">
        <v>0.86</v>
      </c>
      <c r="E47" s="13"/>
      <c r="F47" s="10"/>
      <c r="G47" s="2"/>
    </row>
    <row r="48" ht="34" customHeight="1" spans="1:7">
      <c r="A48" s="2" t="s">
        <v>93</v>
      </c>
      <c r="B48" s="12">
        <v>39</v>
      </c>
      <c r="C48" s="13" t="s">
        <v>287</v>
      </c>
      <c r="D48" s="10">
        <v>0.286</v>
      </c>
      <c r="E48" s="13"/>
      <c r="F48" s="10"/>
      <c r="G48" s="2"/>
    </row>
    <row r="49" ht="34" customHeight="1" spans="1:7">
      <c r="A49" s="2" t="s">
        <v>93</v>
      </c>
      <c r="B49" s="12">
        <v>40</v>
      </c>
      <c r="C49" s="13" t="s">
        <v>283</v>
      </c>
      <c r="D49" s="10">
        <v>0.88</v>
      </c>
      <c r="E49" s="13"/>
      <c r="F49" s="10"/>
      <c r="G49" s="2"/>
    </row>
    <row r="50" ht="34" customHeight="1" spans="1:7">
      <c r="A50" s="2"/>
      <c r="B50" s="12">
        <v>41</v>
      </c>
      <c r="C50" s="13" t="s">
        <v>271</v>
      </c>
      <c r="D50" s="10">
        <v>1</v>
      </c>
      <c r="E50" s="13"/>
      <c r="F50" s="10"/>
      <c r="G50" s="2"/>
    </row>
    <row r="51" ht="34" customHeight="1" spans="1:7">
      <c r="A51" s="2"/>
      <c r="B51" s="12">
        <v>42</v>
      </c>
      <c r="C51" s="13" t="s">
        <v>290</v>
      </c>
      <c r="D51" s="10">
        <v>0.95</v>
      </c>
      <c r="E51" s="13"/>
      <c r="F51" s="10"/>
      <c r="G51" s="2"/>
    </row>
    <row r="52" ht="34" customHeight="1" spans="1:7">
      <c r="A52" s="2"/>
      <c r="B52" s="12">
        <v>43</v>
      </c>
      <c r="C52" s="13" t="s">
        <v>293</v>
      </c>
      <c r="D52" s="10">
        <v>1</v>
      </c>
      <c r="E52" s="13"/>
      <c r="F52" s="10"/>
      <c r="G52" s="2"/>
    </row>
    <row r="53" ht="34" customHeight="1" spans="1:7">
      <c r="A53" s="2"/>
      <c r="B53" s="12">
        <v>44</v>
      </c>
      <c r="C53" s="13" t="s">
        <v>295</v>
      </c>
      <c r="D53" s="10">
        <v>0.61</v>
      </c>
      <c r="E53" s="13"/>
      <c r="F53" s="10"/>
      <c r="G53" s="2"/>
    </row>
    <row r="54" ht="34" customHeight="1" spans="1:7">
      <c r="A54" s="2"/>
      <c r="B54" s="12">
        <v>45</v>
      </c>
      <c r="C54" s="13" t="s">
        <v>297</v>
      </c>
      <c r="D54" s="10">
        <v>1.64</v>
      </c>
      <c r="E54" s="13"/>
      <c r="F54" s="10"/>
      <c r="G54" s="2"/>
    </row>
    <row r="55" ht="34" customHeight="1" spans="1:7">
      <c r="A55" s="2"/>
      <c r="B55" s="12">
        <v>46</v>
      </c>
      <c r="C55" s="13" t="s">
        <v>299</v>
      </c>
      <c r="D55" s="10">
        <v>0.81</v>
      </c>
      <c r="E55" s="13"/>
      <c r="F55" s="10"/>
      <c r="G55" s="2"/>
    </row>
    <row r="56" ht="34" customHeight="1" spans="1:7">
      <c r="A56" s="2"/>
      <c r="B56" s="12">
        <v>47</v>
      </c>
      <c r="C56" s="13" t="s">
        <v>301</v>
      </c>
      <c r="D56" s="10">
        <v>0.23</v>
      </c>
      <c r="E56" s="13"/>
      <c r="F56" s="10"/>
      <c r="G56" s="2"/>
    </row>
    <row r="57" ht="34" customHeight="1" spans="1:7">
      <c r="A57" s="2"/>
      <c r="B57" s="12">
        <v>48</v>
      </c>
      <c r="C57" s="13" t="s">
        <v>304</v>
      </c>
      <c r="D57" s="10">
        <v>0.5</v>
      </c>
      <c r="E57" s="13"/>
      <c r="F57" s="10"/>
      <c r="G57" s="2"/>
    </row>
    <row r="58" ht="34" customHeight="1" spans="1:7">
      <c r="A58" s="2"/>
      <c r="B58" s="12">
        <v>49</v>
      </c>
      <c r="C58" s="13" t="s">
        <v>308</v>
      </c>
      <c r="D58" s="10">
        <v>2</v>
      </c>
      <c r="E58" s="13"/>
      <c r="F58" s="10"/>
      <c r="G58" s="2"/>
    </row>
    <row r="59" ht="34" customHeight="1" spans="1:7">
      <c r="A59" s="2"/>
      <c r="B59" s="12">
        <v>50</v>
      </c>
      <c r="C59" s="13" t="s">
        <v>313</v>
      </c>
      <c r="D59" s="10">
        <v>0.85</v>
      </c>
      <c r="E59" s="13"/>
      <c r="F59" s="10"/>
      <c r="G59" s="2"/>
    </row>
    <row r="60" ht="34" customHeight="1" spans="1:7">
      <c r="A60" s="2"/>
      <c r="B60" s="12">
        <v>51</v>
      </c>
      <c r="C60" s="13" t="s">
        <v>315</v>
      </c>
      <c r="D60" s="10">
        <v>0.3</v>
      </c>
      <c r="E60" s="13"/>
      <c r="F60" s="10"/>
      <c r="G60" s="2"/>
    </row>
    <row r="61" ht="34" customHeight="1" spans="1:7">
      <c r="A61" s="2"/>
      <c r="B61" s="12">
        <v>52</v>
      </c>
      <c r="C61" s="13" t="s">
        <v>320</v>
      </c>
      <c r="D61" s="10">
        <v>0.3</v>
      </c>
      <c r="E61" s="13"/>
      <c r="F61" s="10"/>
      <c r="G61" s="2"/>
    </row>
    <row r="62" ht="34" customHeight="1" spans="1:7">
      <c r="A62" s="2"/>
      <c r="B62" s="12">
        <v>53</v>
      </c>
      <c r="C62" s="13" t="s">
        <v>324</v>
      </c>
      <c r="D62" s="10">
        <v>0.2</v>
      </c>
      <c r="E62" s="13"/>
      <c r="F62" s="10"/>
      <c r="G62" s="2"/>
    </row>
    <row r="63" ht="34" customHeight="1" spans="1:7">
      <c r="A63" s="2"/>
      <c r="B63" s="12">
        <v>54</v>
      </c>
      <c r="C63" s="13" t="s">
        <v>328</v>
      </c>
      <c r="D63" s="10">
        <v>3</v>
      </c>
      <c r="E63" s="13"/>
      <c r="F63" s="10"/>
      <c r="G63" s="2"/>
    </row>
    <row r="64" ht="34" customHeight="1" spans="1:7">
      <c r="A64" s="2"/>
      <c r="B64" s="12">
        <v>55</v>
      </c>
      <c r="C64" s="13" t="s">
        <v>332</v>
      </c>
      <c r="D64" s="10">
        <v>0.5</v>
      </c>
      <c r="E64" s="13"/>
      <c r="F64" s="10"/>
      <c r="G64" s="2"/>
    </row>
    <row r="65" ht="34" customHeight="1" spans="1:7">
      <c r="A65" s="2"/>
      <c r="B65" s="12">
        <v>56</v>
      </c>
      <c r="C65" s="13" t="s">
        <v>337</v>
      </c>
      <c r="D65" s="10">
        <v>1.2</v>
      </c>
      <c r="E65" s="13"/>
      <c r="F65" s="10"/>
      <c r="G65" s="2"/>
    </row>
    <row r="66" ht="34" customHeight="1" spans="1:7">
      <c r="A66" s="2"/>
      <c r="B66" s="12">
        <v>57</v>
      </c>
      <c r="C66" s="13" t="s">
        <v>341</v>
      </c>
      <c r="D66" s="10">
        <v>1</v>
      </c>
      <c r="E66" s="13"/>
      <c r="F66" s="10"/>
      <c r="G66" s="2"/>
    </row>
    <row r="67" ht="34" customHeight="1" spans="1:7">
      <c r="A67" s="2"/>
      <c r="B67" s="12">
        <v>58</v>
      </c>
      <c r="C67" s="13" t="s">
        <v>345</v>
      </c>
      <c r="D67" s="10">
        <v>0.9</v>
      </c>
      <c r="E67" s="13"/>
      <c r="F67" s="10"/>
      <c r="G67" s="2"/>
    </row>
    <row r="68" ht="34" customHeight="1" spans="1:7">
      <c r="A68" s="2" t="s">
        <v>93</v>
      </c>
      <c r="B68" s="12">
        <v>59</v>
      </c>
      <c r="C68" s="13" t="s">
        <v>345</v>
      </c>
      <c r="D68" s="10">
        <v>1.3</v>
      </c>
      <c r="E68" s="13"/>
      <c r="F68" s="10"/>
      <c r="G68" s="2"/>
    </row>
    <row r="69" ht="34" customHeight="1" spans="2:6">
      <c r="B69" s="12">
        <v>60</v>
      </c>
      <c r="C69" s="13" t="s">
        <v>349</v>
      </c>
      <c r="D69" s="16">
        <v>5.77</v>
      </c>
      <c r="E69" s="12"/>
      <c r="F69" s="17"/>
    </row>
    <row r="70" ht="27" spans="2:6">
      <c r="B70" s="12">
        <v>61</v>
      </c>
      <c r="C70" s="18" t="s">
        <v>390</v>
      </c>
      <c r="D70" s="16">
        <v>8.3</v>
      </c>
      <c r="E70" s="19"/>
      <c r="F70" s="20"/>
    </row>
    <row r="71" ht="27" spans="2:6">
      <c r="B71" s="12">
        <v>62</v>
      </c>
      <c r="C71" s="18" t="s">
        <v>400</v>
      </c>
      <c r="D71" s="16">
        <v>1.07</v>
      </c>
      <c r="E71" s="19"/>
      <c r="F71" s="20"/>
    </row>
    <row r="72" ht="27" spans="2:6">
      <c r="B72" s="12">
        <v>63</v>
      </c>
      <c r="C72" s="18" t="s">
        <v>371</v>
      </c>
      <c r="D72" s="16">
        <v>0.2</v>
      </c>
      <c r="E72" s="19"/>
      <c r="F72" s="20"/>
    </row>
    <row r="73" ht="27" spans="2:6">
      <c r="B73" s="12">
        <v>64</v>
      </c>
      <c r="C73" s="18" t="s">
        <v>376</v>
      </c>
      <c r="D73" s="16">
        <v>0.3</v>
      </c>
      <c r="E73" s="19"/>
      <c r="F73" s="20"/>
    </row>
    <row r="74" ht="27" spans="2:6">
      <c r="B74" s="12">
        <v>65</v>
      </c>
      <c r="C74" s="18" t="s">
        <v>409</v>
      </c>
      <c r="D74" s="16">
        <v>1</v>
      </c>
      <c r="E74" s="19"/>
      <c r="F74" s="20"/>
    </row>
    <row r="75" ht="27" spans="2:6">
      <c r="B75" s="12">
        <v>66</v>
      </c>
      <c r="C75" s="18" t="s">
        <v>411</v>
      </c>
      <c r="D75" s="16">
        <v>2.12</v>
      </c>
      <c r="E75" s="19"/>
      <c r="F75" s="20"/>
    </row>
    <row r="76" ht="27" spans="2:6">
      <c r="B76" s="12">
        <v>67</v>
      </c>
      <c r="C76" s="18" t="s">
        <v>397</v>
      </c>
      <c r="D76" s="16">
        <v>2.28</v>
      </c>
      <c r="E76" s="19"/>
      <c r="F76" s="20"/>
    </row>
    <row r="77" ht="27" spans="2:6">
      <c r="B77" s="12">
        <v>68</v>
      </c>
      <c r="C77" s="18" t="s">
        <v>382</v>
      </c>
      <c r="D77" s="16">
        <v>1.18</v>
      </c>
      <c r="E77" s="19"/>
      <c r="F77" s="20"/>
    </row>
    <row r="78" ht="27" spans="2:6">
      <c r="B78" s="12">
        <v>69</v>
      </c>
      <c r="C78" s="18" t="s">
        <v>387</v>
      </c>
      <c r="D78" s="16">
        <v>1.6</v>
      </c>
      <c r="E78" s="19"/>
      <c r="F78" s="20"/>
    </row>
    <row r="79" ht="27" spans="2:6">
      <c r="B79" s="12">
        <v>70</v>
      </c>
      <c r="C79" s="18" t="s">
        <v>406</v>
      </c>
      <c r="D79" s="16">
        <v>2.2</v>
      </c>
      <c r="E79" s="19"/>
      <c r="F79" s="20"/>
    </row>
    <row r="80" ht="27" spans="2:6">
      <c r="B80" s="12">
        <v>71</v>
      </c>
      <c r="C80" s="18" t="s">
        <v>369</v>
      </c>
      <c r="D80" s="16">
        <v>0.3</v>
      </c>
      <c r="E80" s="19"/>
      <c r="F80" s="20"/>
    </row>
    <row r="81" ht="27" spans="2:6">
      <c r="B81" s="12">
        <v>72</v>
      </c>
      <c r="C81" s="18" t="s">
        <v>416</v>
      </c>
      <c r="D81" s="16">
        <v>1</v>
      </c>
      <c r="E81" s="19"/>
      <c r="F81" s="20"/>
    </row>
    <row r="82" ht="27" spans="2:6">
      <c r="B82" s="12">
        <v>73</v>
      </c>
      <c r="C82" s="18" t="s">
        <v>358</v>
      </c>
      <c r="D82" s="16">
        <v>0.73</v>
      </c>
      <c r="E82" s="19"/>
      <c r="F82" s="20"/>
    </row>
    <row r="83" ht="27" spans="2:6">
      <c r="B83" s="12">
        <v>74</v>
      </c>
      <c r="C83" s="18" t="s">
        <v>378</v>
      </c>
      <c r="D83" s="16">
        <v>0.3</v>
      </c>
      <c r="E83" s="19"/>
      <c r="F83" s="20"/>
    </row>
    <row r="84" ht="27" spans="2:6">
      <c r="B84" s="12">
        <v>75</v>
      </c>
      <c r="C84" s="18" t="s">
        <v>364</v>
      </c>
      <c r="D84" s="16">
        <v>0.6</v>
      </c>
      <c r="E84" s="19"/>
      <c r="F84" s="20"/>
    </row>
    <row r="85" ht="27" spans="2:6">
      <c r="B85" s="12">
        <v>76</v>
      </c>
      <c r="C85" s="18" t="s">
        <v>374</v>
      </c>
      <c r="D85" s="16">
        <v>0.8</v>
      </c>
      <c r="E85" s="19"/>
      <c r="F85" s="20"/>
    </row>
    <row r="86" ht="27" spans="2:6">
      <c r="B86" s="12">
        <v>77</v>
      </c>
      <c r="C86" s="21" t="s">
        <v>419</v>
      </c>
      <c r="D86" s="22">
        <v>0.22</v>
      </c>
      <c r="E86" s="23"/>
      <c r="F86" s="24"/>
    </row>
    <row r="87" spans="2:6">
      <c r="B87" s="12">
        <v>78</v>
      </c>
      <c r="C87" s="25" t="s">
        <v>440</v>
      </c>
      <c r="D87" s="20">
        <v>0.73</v>
      </c>
      <c r="E87" s="26"/>
      <c r="F87" s="27"/>
    </row>
    <row r="88" spans="2:6">
      <c r="B88" s="12">
        <v>79</v>
      </c>
      <c r="C88" s="25" t="s">
        <v>447</v>
      </c>
      <c r="D88" s="20">
        <v>1.1</v>
      </c>
      <c r="E88" s="28"/>
      <c r="F88" s="20"/>
    </row>
    <row r="89" spans="2:6">
      <c r="B89" s="12">
        <v>80</v>
      </c>
      <c r="C89" s="25" t="s">
        <v>457</v>
      </c>
      <c r="D89" s="20">
        <v>4.2</v>
      </c>
      <c r="E89" s="28"/>
      <c r="F89" s="20"/>
    </row>
    <row r="90" spans="2:6">
      <c r="B90" s="12">
        <v>81</v>
      </c>
      <c r="C90" s="25" t="s">
        <v>437</v>
      </c>
      <c r="D90" s="20">
        <v>0.6</v>
      </c>
      <c r="E90" s="28"/>
      <c r="F90" s="20"/>
    </row>
    <row r="91" spans="2:6">
      <c r="B91" s="12">
        <v>82</v>
      </c>
      <c r="C91" s="25" t="s">
        <v>460</v>
      </c>
      <c r="D91" s="20">
        <v>0.52</v>
      </c>
      <c r="E91" s="28"/>
      <c r="F91" s="20"/>
    </row>
    <row r="92" ht="12" customHeight="1" spans="2:6">
      <c r="B92" s="12">
        <v>83</v>
      </c>
      <c r="C92" s="25" t="s">
        <v>443</v>
      </c>
      <c r="D92" s="20">
        <v>0.3</v>
      </c>
      <c r="E92" s="28"/>
      <c r="F92" s="20"/>
    </row>
    <row r="93" spans="2:6">
      <c r="B93" s="12">
        <v>84</v>
      </c>
      <c r="C93" s="25" t="s">
        <v>463</v>
      </c>
      <c r="D93" s="20">
        <v>0.9</v>
      </c>
      <c r="E93" s="28"/>
      <c r="F93" s="20"/>
    </row>
    <row r="94" spans="2:6">
      <c r="B94" s="12">
        <v>85</v>
      </c>
      <c r="C94" s="25" t="s">
        <v>426</v>
      </c>
      <c r="D94" s="20">
        <v>5.9</v>
      </c>
      <c r="E94" s="28"/>
      <c r="F94" s="20"/>
    </row>
    <row r="95" spans="2:6">
      <c r="B95" s="12">
        <v>86</v>
      </c>
      <c r="C95" s="25" t="s">
        <v>429</v>
      </c>
      <c r="D95" s="20">
        <v>1</v>
      </c>
      <c r="E95" s="28"/>
      <c r="F95" s="20"/>
    </row>
    <row r="96" spans="2:6">
      <c r="B96" s="12">
        <v>87</v>
      </c>
      <c r="C96" s="25" t="s">
        <v>422</v>
      </c>
      <c r="D96" s="20">
        <v>0.7</v>
      </c>
      <c r="E96" s="28"/>
      <c r="F96" s="20"/>
    </row>
    <row r="97" spans="2:6">
      <c r="B97" s="12">
        <v>88</v>
      </c>
      <c r="C97" s="25" t="s">
        <v>434</v>
      </c>
      <c r="D97" s="20">
        <v>1.95</v>
      </c>
      <c r="E97" s="28"/>
      <c r="F97" s="20"/>
    </row>
    <row r="98" spans="2:6">
      <c r="B98" s="12">
        <v>89</v>
      </c>
      <c r="C98" s="29" t="s">
        <v>450</v>
      </c>
      <c r="D98" s="24">
        <v>0.4</v>
      </c>
      <c r="E98" s="30"/>
      <c r="F98" s="24"/>
    </row>
  </sheetData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2023-06-19T01:02:26Z</dcterms:created>
  <dcterms:modified xsi:type="dcterms:W3CDTF">2025-06-13T07:14:31Z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AEC09975D9694CBCB33DA7B6292AAB33_13</vt:lpwstr>
  </property>
  <property fmtid="{D5CDD505-2E9C-101B-9397-08002B2CF9AE}" pid="3" name="KSOProductBuildVer">
    <vt:lpwstr>2052-12.1.0.20784</vt:lpwstr>
  </property>
</Properties>
</file>